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499D5601-FFB9-634A-85EB-75C18044C1C1}"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'!$A$15:$L$634</definedName>
    <definedName name="_xlnm._FilterDatabase" localSheetId="2" hidden="1">Releases!$A$14:$K$90</definedName>
    <definedName name="_xlnm._FilterDatabase" localSheetId="3" hidden="1">Tapes!$A$16:$L$37</definedName>
    <definedName name="_xlnm._FilterDatabase" localSheetId="1" hidden="1">'Vinilos '!$A$15:$L$269</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I48" i="74" l="1"/>
  <c r="K48" i="74"/>
  <c r="I79" i="74" l="1"/>
  <c r="K79" i="74"/>
  <c r="I78" i="74"/>
  <c r="K78" i="74"/>
  <c r="I77" i="74"/>
  <c r="K77" i="74"/>
  <c r="L350" i="42"/>
  <c r="J350" i="42"/>
  <c r="L490" i="42"/>
  <c r="J490" i="42"/>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L257" i="35"/>
  <c r="L258" i="35"/>
  <c r="L259" i="35"/>
  <c r="L260" i="35"/>
  <c r="L261" i="35"/>
  <c r="L262" i="35"/>
  <c r="L263" i="35"/>
  <c r="L264" i="35"/>
  <c r="L265" i="35"/>
  <c r="L266" i="35"/>
  <c r="L267"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J260" i="35"/>
  <c r="J261" i="35"/>
  <c r="J262" i="35"/>
  <c r="J263" i="35"/>
  <c r="J264" i="35"/>
  <c r="J265" i="35"/>
  <c r="J266" i="35"/>
  <c r="J267" i="35"/>
  <c r="J268" i="35"/>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I81" i="74"/>
  <c r="K81" i="74"/>
  <c r="L268" i="35" l="1"/>
  <c r="J18" i="35"/>
  <c r="L17" i="42" l="1"/>
  <c r="L630" i="42" l="1"/>
  <c r="J17" i="42"/>
  <c r="L18" i="17" l="1"/>
  <c r="J18" i="17"/>
  <c r="J17" i="35" l="1"/>
  <c r="J16" i="35" l="1"/>
  <c r="L16" i="42" l="1"/>
  <c r="L16" i="35" l="1"/>
  <c r="L28" i="17" l="1"/>
  <c r="J28" i="17"/>
  <c r="L27" i="17"/>
  <c r="J27" i="17"/>
  <c r="K99" i="74"/>
  <c r="K100" i="74"/>
  <c r="K101" i="74"/>
  <c r="K102" i="74"/>
  <c r="K97" i="74"/>
  <c r="K98" i="74"/>
  <c r="I99" i="74"/>
  <c r="I100" i="74"/>
  <c r="I101" i="74"/>
  <c r="I102" i="74"/>
  <c r="I98" i="74"/>
  <c r="I97" i="74"/>
  <c r="I87" i="74"/>
  <c r="I88" i="74"/>
  <c r="I89" i="74"/>
  <c r="I90" i="74"/>
  <c r="K87" i="74"/>
  <c r="K88" i="74"/>
  <c r="K89" i="74"/>
  <c r="K90" i="74"/>
  <c r="K17" i="74"/>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80" i="74"/>
  <c r="K82" i="74"/>
  <c r="K83" i="74"/>
  <c r="K84" i="74"/>
  <c r="K85" i="74"/>
  <c r="K86" i="74"/>
  <c r="K15" i="74"/>
  <c r="K16" i="74"/>
  <c r="I17"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80" i="74"/>
  <c r="I82" i="74"/>
  <c r="I83" i="74"/>
  <c r="I84" i="74"/>
  <c r="I85" i="74"/>
  <c r="I86" i="74"/>
  <c r="I15" i="74"/>
  <c r="I16" i="74"/>
  <c r="K92"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9" i="17" l="1"/>
  <c r="L20" i="17"/>
  <c r="L21" i="17"/>
  <c r="L22" i="17"/>
  <c r="L23" i="17"/>
  <c r="L24" i="17"/>
  <c r="L25" i="17"/>
  <c r="L26" i="17"/>
  <c r="L29" i="17"/>
  <c r="L30" i="17"/>
  <c r="L31" i="17"/>
  <c r="L32" i="17"/>
  <c r="L33" i="17"/>
  <c r="L34" i="17"/>
  <c r="L17" i="17"/>
  <c r="J19" i="17"/>
  <c r="J20" i="17"/>
  <c r="J21" i="17"/>
  <c r="J22" i="17"/>
  <c r="J23" i="17"/>
  <c r="J24" i="17"/>
  <c r="J25" i="17"/>
  <c r="J26" i="17"/>
  <c r="J29" i="17"/>
  <c r="J30" i="17"/>
  <c r="J31" i="17"/>
  <c r="J32" i="17"/>
  <c r="J33" i="17"/>
  <c r="J34" i="17"/>
  <c r="J17" i="17"/>
  <c r="K104" i="74" l="1"/>
  <c r="K636" i="42" l="1"/>
  <c r="L636" i="42" l="1"/>
  <c r="O17" i="42" s="1"/>
  <c r="N18" i="74" l="1"/>
  <c r="I12" i="13" l="1"/>
  <c r="K271" i="35" l="1"/>
  <c r="L271" i="35" l="1"/>
  <c r="O20" i="35" s="1"/>
  <c r="I16" i="13" l="1"/>
  <c r="I17" i="13" l="1"/>
  <c r="I13" i="13"/>
  <c r="I15" i="13"/>
  <c r="I14" i="13"/>
  <c r="L36" i="17"/>
  <c r="E87" i="13"/>
  <c r="E83" i="13"/>
  <c r="E84" i="13"/>
  <c r="E86" i="13"/>
  <c r="E89" i="13"/>
  <c r="E88" i="13"/>
  <c r="E90" i="13"/>
  <c r="E91" i="13" l="1"/>
  <c r="I18" i="13"/>
  <c r="E101" i="13"/>
  <c r="I22" i="13" l="1"/>
  <c r="L37" i="17"/>
  <c r="O17" i="17" s="1"/>
  <c r="K37"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34"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8"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<sst xmlns="http://schemas.openxmlformats.org/spreadsheetml/2006/main" count="8090" uniqueCount="3040">
  <si>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</si>
  <si>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</si>
  <si>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</si>
  <si>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</si>
  <si>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</si>
  <si>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</si>
  <si>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</si>
  <si>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</si>
  <si>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</si>
  <si>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</si>
  <si>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</si>
  <si>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</si>
  <si>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</si>
  <si>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</si>
  <si>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</si>
  <si>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</si>
  <si>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</si>
  <si>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</si>
  <si>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</si>
  <si>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</si>
  <si>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</si>
  <si>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</si>
  <si>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</si>
  <si>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</si>
  <si>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</si>
  <si>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</si>
  <si>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</si>
  <si>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</si>
  <si>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</si>
  <si>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</si>
  <si>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</si>
  <si>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</si>
  <si>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</si>
  <si>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</si>
  <si>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</si>
  <si>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</si>
  <si>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</si>
  <si>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</si>
  <si>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</si>
  <si>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</si>
  <si>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</si>
  <si>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</si>
  <si>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</si>
  <si>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</si>
  <si>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</si>
  <si>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</si>
  <si>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</si>
  <si>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</si>
  <si>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</si>
  <si>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</si>
  <si>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</si>
  <si>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</si>
  <si>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</si>
  <si>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</si>
  <si>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</si>
  <si>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</si>
  <si>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</si>
  <si>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</si>
  <si>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</si>
  <si>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</si>
  <si>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</si>
  <si>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</si>
  <si>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</si>
  <si>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</si>
  <si>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</si>
  <si>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</si>
  <si>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</si>
  <si>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</si>
  <si>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</si>
  <si>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</si>
  <si>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</si>
  <si>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</si>
  <si>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</si>
  <si>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</si>
  <si>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</si>
  <si>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</si>
  <si>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</si>
  <si>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</si>
  <si>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</si>
  <si>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</si>
  <si>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</si>
  <si>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</si>
  <si>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</si>
  <si>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</si>
  <si>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</si>
  <si>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</si>
  <si>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</si>
  <si>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</si>
  <si>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</si>
  <si>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</si>
  <si>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</si>
  <si>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</si>
  <si>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</si>
  <si>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</si>
  <si>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</si>
  <si>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</si>
  <si>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</si>
  <si>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</si>
  <si>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</si>
  <si>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</si>
  <si>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</si>
  <si>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</si>
  <si>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</si>
  <si>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</si>
  <si>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</si>
  <si>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</si>
  <si>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</si>
  <si>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</si>
  <si>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</si>
  <si>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</si>
  <si>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</si>
  <si>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</si>
  <si>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</si>
  <si>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</si>
  <si>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</si>
  <si>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</si>
  <si>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</si>
  <si>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</si>
  <si>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</si>
  <si>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</si>
  <si>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</si>
  <si>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</si>
  <si>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</si>
  <si>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</si>
  <si>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</si>
  <si>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</si>
  <si>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</si>
  <si>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</si>
  <si>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</si>
  <si>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</si>
  <si>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</si>
  <si>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</si>
  <si>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</si>
  <si>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</si>
  <si>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</si>
  <si>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</si>
  <si>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</si>
  <si>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</si>
  <si>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</si>
  <si>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</si>
  <si>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</si>
  <si>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</si>
  <si>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</si>
  <si>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</si>
  <si>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</si>
  <si>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</si>
  <si>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</si>
  <si>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</si>
  <si>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</si>
  <si>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</si>
  <si>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</si>
  <si>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</si>
  <si>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</si>
  <si>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</si>
  <si>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</si>
  <si>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</si>
  <si>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</si>
  <si>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</si>
  <si>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</si>
  <si>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</si>
  <si>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</si>
  <si>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</si>
  <si>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</si>
  <si>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</si>
  <si>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</si>
  <si>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</si>
  <si>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</si>
  <si>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</si>
  <si>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</si>
  <si>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</si>
  <si>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</si>
  <si>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</si>
  <si>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</si>
  <si>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</si>
  <si>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</si>
  <si>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</si>
  <si>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</si>
  <si>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</si>
  <si>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</si>
  <si>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</si>
  <si>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</si>
  <si>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</si>
  <si>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</si>
  <si>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</si>
  <si>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</si>
  <si>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</si>
  <si>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</si>
  <si>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</si>
  <si>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</si>
  <si>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</si>
  <si>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</si>
  <si>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</si>
  <si>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</si>
  <si>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</si>
  <si>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</si>
  <si>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</si>
  <si>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</si>
  <si>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</si>
  <si>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</si>
  <si>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</si>
  <si>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</si>
  <si>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</si>
  <si>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</si>
  <si>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</si>
  <si>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</si>
  <si>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</si>
  <si>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</si>
  <si>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</si>
  <si>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</si>
  <si>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</si>
  <si>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</si>
  <si>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</si>
  <si>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</si>
  <si>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</si>
  <si>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</si>
  <si>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</si>
  <si>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</si>
  <si>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</si>
  <si>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</si>
  <si>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</si>
  <si>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</si>
  <si>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</si>
  <si>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</si>
  <si>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</si>
  <si>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</si>
  <si>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</si>
  <si>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</si>
  <si>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</si>
  <si>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</si>
  <si>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</si>
  <si>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</si>
  <si>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</si>
  <si>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</si>
  <si>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</si>
  <si>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</si>
  <si>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</si>
  <si>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</si>
  <si>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</si>
  <si>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</si>
  <si>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</si>
  <si>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</si>
  <si>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</si>
  <si>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</si>
  <si>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</si>
  <si>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</si>
  <si>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</si>
  <si>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</si>
  <si>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</si>
  <si>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</si>
  <si>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</si>
  <si>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</si>
  <si>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</si>
  <si>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</si>
  <si>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</si>
  <si>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</si>
  <si>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</si>
  <si>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</si>
  <si>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</si>
  <si>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</si>
  <si>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</si>
  <si>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</si>
  <si>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</si>
  <si>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</si>
  <si>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</si>
  <si>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</si>
  <si>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</si>
  <si>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</si>
  <si>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</si>
  <si>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</si>
  <si>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</si>
  <si>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</si>
  <si>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</si>
  <si>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</si>
  <si>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</si>
  <si>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</si>
  <si>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</si>
  <si>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</si>
  <si>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</si>
  <si>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</si>
  <si>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</si>
  <si>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</si>
  <si>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</si>
  <si>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</si>
  <si>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</si>
  <si>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</si>
  <si>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</si>
  <si>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</si>
  <si>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</si>
  <si>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</si>
  <si>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</si>
  <si>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</si>
  <si>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</si>
  <si>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</si>
  <si>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</si>
  <si>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</si>
  <si>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</si>
  <si>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</si>
  <si>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</si>
  <si>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</si>
  <si>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</si>
  <si>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</si>
  <si>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</si>
  <si>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</si>
  <si>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</si>
  <si>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</si>
  <si>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</si>
  <si>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</si>
  <si>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</si>
  <si>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</si>
  <si>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</si>
  <si>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</si>
  <si>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</si>
  <si>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</si>
  <si>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</si>
  <si>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</si>
  <si>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</si>
  <si>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</si>
  <si>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</si>
  <si>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</si>
  <si>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</si>
  <si>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</si>
  <si>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</si>
  <si>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</si>
  <si>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</si>
  <si>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</si>
  <si>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</si>
  <si>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HETROERTZEN</t>
  </si>
  <si>
    <t>Ain Soph Aur</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</si>
  <si>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</si>
  <si>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</si>
  <si>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</si>
  <si>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</si>
  <si>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</si>
  <si>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</si>
  <si>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</si>
  <si>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</si>
  <si>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</si>
  <si>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</si>
  <si>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</si>
  <si>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</si>
  <si>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</si>
  <si>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</si>
  <si>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</si>
  <si>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</si>
  <si>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</si>
  <si>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</si>
  <si>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</si>
  <si>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</si>
  <si>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</si>
  <si>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</si>
  <si>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</si>
  <si>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</si>
  <si>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</si>
  <si>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</si>
  <si>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</si>
  <si>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</si>
  <si>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</si>
  <si>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</si>
  <si>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MORTUUS UMBRA</t>
  </si>
  <si>
    <t xml:space="preserve">Omnipraesent </t>
  </si>
  <si>
    <t>Goathorned Prods</t>
  </si>
  <si>
    <t>MALEPESTE / DYSYLUMN</t>
  </si>
  <si>
    <t>Ce Qui Fut, Ce Qui Est, Ce Qui Sera</t>
  </si>
  <si>
    <t xml:space="preserve">Occult Black Metal , album 2014, full presentacion en doble vinilo,  incluye insert </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</si>
  <si>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</si>
  <si>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</si>
  <si>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</si>
  <si>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</si>
  <si>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</si>
  <si>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</si>
  <si>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</si>
  <si>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</si>
  <si>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</si>
  <si>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</si>
  <si>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</si>
  <si>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</si>
  <si>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</si>
  <si>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</si>
  <si>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</si>
  <si>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</si>
  <si>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</si>
  <si>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</si>
  <si>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</si>
  <si>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</si>
  <si>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</si>
  <si>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</si>
  <si>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</si>
  <si>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</si>
  <si>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</si>
  <si>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</si>
  <si>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</si>
  <si>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</si>
  <si>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</si>
  <si>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</si>
  <si>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</si>
  <si>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</si>
  <si>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</si>
  <si>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</si>
  <si>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</si>
  <si>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</si>
  <si>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</si>
  <si>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</si>
  <si>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</si>
  <si>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</si>
  <si>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</si>
  <si>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</si>
  <si>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</si>
  <si>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</si>
  <si>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</si>
  <si>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VVorldVVithoutEnd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</si>
  <si>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</si>
  <si>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</si>
  <si>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</si>
  <si>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</si>
  <si>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</si>
  <si>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</si>
  <si>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</si>
  <si>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</si>
  <si>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</si>
  <si>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</si>
  <si>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</si>
  <si>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</si>
  <si>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</si>
  <si>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</si>
  <si>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</si>
  <si>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</si>
  <si>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</si>
  <si>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</si>
  <si>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</si>
  <si>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</si>
  <si>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</si>
  <si>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</si>
  <si>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</si>
  <si>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</si>
  <si>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</si>
  <si>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</si>
  <si>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</si>
  <si>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</si>
  <si>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</si>
  <si>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</si>
  <si>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</si>
  <si>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</si>
  <si>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</si>
  <si>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</si>
  <si>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</si>
  <si>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</si>
  <si>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</si>
  <si>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</si>
  <si>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</si>
  <si>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</si>
  <si>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</si>
  <si>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</si>
  <si>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</si>
  <si>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</si>
  <si>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</si>
  <si>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</si>
  <si>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</si>
  <si>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</si>
  <si>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</si>
  <si>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</si>
  <si>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</si>
  <si>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</si>
  <si>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</si>
  <si>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</si>
  <si>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</si>
  <si>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</si>
  <si>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</si>
  <si>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</si>
  <si>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</si>
  <si>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</si>
  <si>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</si>
  <si>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</si>
  <si>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</si>
  <si>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</si>
  <si>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</si>
  <si>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</si>
  <si>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</si>
  <si>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</si>
  <si>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</si>
  <si>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</si>
  <si>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</si>
  <si>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</si>
  <si>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</si>
  <si>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</si>
  <si>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</si>
  <si>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</si>
  <si>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</si>
  <si>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</si>
  <si>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</si>
  <si>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</si>
  <si>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</si>
  <si>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</si>
  <si>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</si>
  <si>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</si>
  <si>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</si>
  <si>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</si>
  <si>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</si>
  <si>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</si>
  <si>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</si>
  <si>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</si>
  <si>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</si>
  <si>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</si>
  <si>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</si>
  <si>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</si>
  <si>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</si>
  <si>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</si>
  <si>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</si>
  <si>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</si>
  <si>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UNLEASHED</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</si>
  <si>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</si>
  <si>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</si>
  <si>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</si>
  <si>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</si>
  <si>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</si>
  <si>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</si>
  <si>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</si>
  <si>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</si>
  <si>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</si>
  <si>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</si>
  <si>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</si>
  <si>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</si>
  <si>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</si>
  <si>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</si>
  <si>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</si>
  <si>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</si>
  <si>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</si>
  <si>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</si>
  <si>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</si>
  <si>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</si>
  <si>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</si>
  <si>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</si>
  <si>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</si>
  <si>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</si>
  <si>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</si>
  <si>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</si>
  <si>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</si>
  <si>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</si>
  <si>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</si>
  <si>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</si>
  <si>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</si>
  <si>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</si>
  <si>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</si>
  <si>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</si>
  <si>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</si>
  <si>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</si>
  <si>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</si>
  <si>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</si>
  <si>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</si>
  <si>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</si>
  <si>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</si>
  <si>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</si>
  <si>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</si>
  <si>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</si>
  <si>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</si>
  <si>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</si>
  <si>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</si>
  <si>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</si>
  <si>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</si>
  <si>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</si>
  <si>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</si>
  <si>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</si>
  <si>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</si>
  <si>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</si>
  <si>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</si>
  <si>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</si>
  <si>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</si>
  <si>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</si>
  <si>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</si>
  <si>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</si>
  <si>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</si>
  <si>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</si>
  <si>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</si>
  <si>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</si>
  <si>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</si>
  <si>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</si>
  <si>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Raw Black Metal, album 2006</t>
  </si>
  <si>
    <t>NASHEIM</t>
  </si>
  <si>
    <t>ILDFAR</t>
  </si>
  <si>
    <t>Som Vinden Farer Vil</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</si>
  <si>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</si>
  <si>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</si>
  <si>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</si>
  <si>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</si>
  <si>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</si>
  <si>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</si>
  <si>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</si>
  <si>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</si>
  <si>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</si>
  <si>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</si>
  <si>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</si>
  <si>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</si>
  <si>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</si>
  <si>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</si>
  <si>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</si>
  <si>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</si>
  <si>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</si>
  <si>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</si>
  <si>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</si>
  <si>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</si>
  <si>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</si>
  <si>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</si>
  <si>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</si>
  <si>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</si>
  <si>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</si>
  <si>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</si>
  <si>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</si>
  <si>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</si>
  <si>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</si>
  <si>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</si>
  <si>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</si>
  <si>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</si>
  <si>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</si>
  <si>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</si>
  <si>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</si>
  <si>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</si>
  <si>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</si>
  <si>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</si>
  <si>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</si>
  <si>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</si>
  <si>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</si>
  <si>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</si>
  <si>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</si>
  <si>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</si>
  <si>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</si>
  <si>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</si>
  <si>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</si>
  <si>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</si>
  <si>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</si>
  <si>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</si>
  <si>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</si>
  <si>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</si>
  <si>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</si>
  <si>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</si>
  <si>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</si>
  <si>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</si>
  <si>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</si>
  <si>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</si>
  <si>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</si>
  <si>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</si>
  <si>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</si>
  <si>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</si>
  <si>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</si>
  <si>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</si>
  <si>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</si>
  <si>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</si>
  <si>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</si>
  <si>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</si>
  <si>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</si>
  <si>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</si>
  <si>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</si>
  <si>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</si>
  <si>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</si>
  <si>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</si>
  <si>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</si>
  <si>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</si>
  <si>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</si>
  <si>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</si>
  <si>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</si>
  <si>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</si>
  <si>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</si>
  <si>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</si>
  <si>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</si>
  <si>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</si>
  <si>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</si>
  <si>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</si>
  <si>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</si>
  <si>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</si>
  <si>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</si>
  <si>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</si>
  <si>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</si>
  <si>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</si>
  <si>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</si>
  <si>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</si>
  <si>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</si>
  <si>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</si>
  <si>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</si>
  <si>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</si>
  <si>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</si>
  <si>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</si>
  <si>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</si>
  <si>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 xml:space="preserve">ACRIMONIOUS	</t>
  </si>
  <si>
    <t>Visages of the Unspeakable</t>
  </si>
  <si>
    <t>Death Metal,  album 2015</t>
  </si>
  <si>
    <t>Death Metal, album 2016</t>
  </si>
  <si>
    <t>LP  (Black Vinyl)</t>
  </si>
  <si>
    <t>Viuda Negra</t>
  </si>
  <si>
    <t>BLUT AUS NORD</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</si>
  <si>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</si>
  <si>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</si>
  <si>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</si>
  <si>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</si>
  <si>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</si>
  <si>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</si>
  <si>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</si>
  <si>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</si>
  <si>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</si>
  <si>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</si>
  <si>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</si>
  <si>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</si>
  <si>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</si>
  <si>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</si>
  <si>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</si>
  <si>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</si>
  <si>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</si>
  <si>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</si>
  <si>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</si>
  <si>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</si>
  <si>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</si>
  <si>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</si>
  <si>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</si>
  <si>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</si>
  <si>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</si>
  <si>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</si>
  <si>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</si>
  <si>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</si>
  <si>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</si>
  <si>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</si>
  <si>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</si>
  <si>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</si>
  <si>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</si>
  <si>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</si>
  <si>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</si>
  <si>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</si>
  <si>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</si>
  <si>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</si>
  <si>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</si>
  <si>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</si>
  <si>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</si>
  <si>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</si>
  <si>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</si>
  <si>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</si>
  <si>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</si>
  <si>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</si>
  <si>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</si>
  <si>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</si>
  <si>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</si>
  <si>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</si>
  <si>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</si>
  <si>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</si>
  <si>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</si>
  <si>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</si>
  <si>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</si>
  <si>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</si>
  <si>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</si>
  <si>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</si>
  <si>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</si>
  <si>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</si>
  <si>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</si>
  <si>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</si>
  <si>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</si>
  <si>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</si>
  <si>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</si>
  <si>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</si>
  <si>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</si>
  <si>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</si>
  <si>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</si>
  <si>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</si>
  <si>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</si>
  <si>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</si>
  <si>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</si>
  <si>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</si>
  <si>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</si>
  <si>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</si>
  <si>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</si>
  <si>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</si>
  <si>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</si>
  <si>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</si>
  <si>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</si>
  <si>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</si>
  <si>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</si>
  <si>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</si>
  <si>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</si>
  <si>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</si>
  <si>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</si>
  <si>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</si>
  <si>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</si>
  <si>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</si>
  <si>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</si>
  <si>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</si>
  <si>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</si>
  <si>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</si>
  <si>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</si>
  <si>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</si>
  <si>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</si>
  <si>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</si>
  <si>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</si>
  <si>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</si>
  <si>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</si>
  <si>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</si>
  <si>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</si>
  <si>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</si>
  <si>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</si>
  <si>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</si>
  <si>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</si>
  <si>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</si>
  <si>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</si>
  <si>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</si>
  <si>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</si>
  <si>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</si>
  <si>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</si>
  <si>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</si>
  <si>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</si>
  <si>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</si>
  <si>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</si>
  <si>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</si>
  <si>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</si>
  <si>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</si>
  <si>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</si>
  <si>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</si>
  <si>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</si>
  <si>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</si>
  <si>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</si>
  <si>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</si>
  <si>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</si>
  <si>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</si>
  <si>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</si>
  <si>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</si>
  <si>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</si>
  <si>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</si>
  <si>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</si>
  <si>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</si>
  <si>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</si>
  <si>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</si>
  <si>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</si>
  <si>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</si>
  <si>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</si>
  <si>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</si>
  <si>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</si>
  <si>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</si>
  <si>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</si>
  <si>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</si>
  <si>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</si>
  <si>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</si>
  <si>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</si>
  <si>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</si>
  <si>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</si>
  <si>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</si>
  <si>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</si>
  <si>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</si>
  <si>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</si>
  <si>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</si>
  <si>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</si>
  <si>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</si>
  <si>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</si>
  <si>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</si>
  <si>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</si>
  <si>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</si>
  <si>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</si>
  <si>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</si>
  <si>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</si>
  <si>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</si>
  <si>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</si>
  <si>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</si>
  <si>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</si>
  <si>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</si>
  <si>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</si>
  <si>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</si>
  <si>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</si>
  <si>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</si>
  <si>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</si>
  <si>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</si>
  <si>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</si>
  <si>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</si>
  <si>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</si>
  <si>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</si>
  <si>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</si>
  <si>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</si>
  <si>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</si>
  <si>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</si>
  <si>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</si>
  <si>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</si>
  <si>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</si>
  <si>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</si>
  <si>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</si>
  <si>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</si>
  <si>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</si>
  <si>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</si>
  <si>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</si>
  <si>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</si>
  <si>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</si>
  <si>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</si>
  <si>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</si>
  <si>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</si>
  <si>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</si>
  <si>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</si>
  <si>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</si>
  <si>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</si>
  <si>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</si>
  <si>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</si>
  <si>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</si>
  <si>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</si>
  <si>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</si>
  <si>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</si>
  <si>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</si>
  <si>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</si>
  <si>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</si>
  <si>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</si>
  <si>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</si>
  <si>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</si>
  <si>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</si>
  <si>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</si>
  <si>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</si>
  <si>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</si>
  <si>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</si>
  <si>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</si>
  <si>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</si>
  <si>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</si>
  <si>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</si>
  <si>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</si>
  <si>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</si>
  <si>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</si>
  <si>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</si>
  <si>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</si>
  <si>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</si>
  <si>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</si>
  <si>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</si>
  <si>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</si>
  <si>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</si>
  <si>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</si>
  <si>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</si>
  <si>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</si>
  <si>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</si>
  <si>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</si>
  <si>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</si>
  <si>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</si>
  <si>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</si>
  <si>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</si>
  <si>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</si>
  <si>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</si>
  <si>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</si>
  <si>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</si>
  <si>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</si>
  <si>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</si>
  <si>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</si>
  <si>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</si>
  <si>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</si>
  <si>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</si>
  <si>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</si>
  <si>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</si>
  <si>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</si>
  <si>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</si>
  <si>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</si>
  <si>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</si>
  <si>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</si>
  <si>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</si>
  <si>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</si>
  <si>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</si>
  <si>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</si>
  <si>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</si>
  <si>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</si>
  <si>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</si>
  <si>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</si>
  <si>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</si>
  <si>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</si>
  <si>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</si>
  <si>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</si>
  <si>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</si>
  <si>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</si>
  <si>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</si>
  <si>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</si>
  <si>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</si>
  <si>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</si>
  <si>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</si>
  <si>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</si>
  <si>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</si>
  <si>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</si>
  <si>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</si>
  <si>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</si>
  <si>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</si>
  <si>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</si>
  <si>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</si>
  <si>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</si>
  <si>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</si>
  <si>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</si>
  <si>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</si>
  <si>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</si>
  <si>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</si>
  <si>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</si>
  <si>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</si>
  <si>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</si>
  <si>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</si>
  <si>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</si>
  <si>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</si>
  <si>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</si>
  <si>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</si>
  <si>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</si>
  <si>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</si>
  <si>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</si>
  <si>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</si>
  <si>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</si>
  <si>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</si>
  <si>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</si>
  <si>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</si>
  <si>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</si>
  <si>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</si>
  <si>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</si>
  <si>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</si>
  <si>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</si>
  <si>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</si>
  <si>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</si>
  <si>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</si>
  <si>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</si>
  <si>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</si>
  <si>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</si>
  <si>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</si>
  <si>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</si>
  <si>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</si>
  <si>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</si>
  <si>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</si>
  <si>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</si>
  <si>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</si>
  <si>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</si>
  <si>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</si>
  <si>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</si>
  <si>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</si>
  <si>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</si>
  <si>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</si>
  <si>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</si>
  <si>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</si>
  <si>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</si>
  <si>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</si>
  <si>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</si>
  <si>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</si>
  <si>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</si>
  <si>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</si>
  <si>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</si>
  <si>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</si>
  <si>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</si>
  <si>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</si>
  <si>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</si>
  <si>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</si>
  <si>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</si>
  <si>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</si>
  <si>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Eld</t>
  </si>
  <si>
    <t>Black / Viking Metal, tercer album del ´97</t>
  </si>
  <si>
    <t>Black Metal, album 1999</t>
  </si>
  <si>
    <t>ANTEDILUVIAN</t>
  </si>
  <si>
    <t>The Divine Punishment</t>
  </si>
  <si>
    <t>Occult Black Metal, album 2014</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</si>
  <si>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</si>
  <si>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</si>
  <si>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</si>
  <si>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</si>
  <si>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</si>
  <si>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</si>
  <si>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</si>
  <si>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</si>
  <si>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</si>
  <si>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</si>
  <si>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</si>
  <si>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</si>
  <si>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</si>
  <si>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</si>
  <si>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</si>
  <si>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</si>
  <si>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</si>
  <si>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</si>
  <si>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</si>
  <si>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</si>
  <si>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</si>
  <si>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</si>
  <si>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</si>
  <si>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</si>
  <si>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</si>
  <si>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</si>
  <si>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</si>
  <si>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</si>
  <si>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</si>
  <si>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</si>
  <si>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</si>
  <si>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</si>
  <si>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</si>
  <si>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</si>
  <si>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</si>
  <si>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</si>
  <si>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</si>
  <si>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</si>
  <si>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</si>
  <si>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</si>
  <si>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</si>
  <si>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</si>
  <si>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</si>
  <si>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</si>
  <si>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</si>
  <si>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</si>
  <si>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</si>
  <si>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</si>
  <si>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</si>
  <si>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</si>
  <si>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</si>
  <si>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</si>
  <si>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</si>
  <si>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</si>
  <si>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</si>
  <si>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</si>
  <si>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</si>
  <si>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</si>
  <si>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</si>
  <si>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</si>
  <si>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</si>
  <si>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</si>
  <si>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</si>
  <si>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</si>
  <si>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</si>
  <si>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</si>
  <si>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</si>
  <si>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</si>
  <si>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</si>
  <si>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</si>
  <si>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</si>
  <si>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</si>
  <si>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</si>
  <si>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</si>
  <si>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</si>
  <si>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</si>
  <si>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</si>
  <si>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</si>
  <si>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</si>
  <si>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</si>
  <si>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</si>
  <si>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</si>
  <si>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</si>
  <si>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</si>
  <si>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</si>
  <si>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</si>
  <si>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</si>
  <si>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</si>
  <si>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</si>
  <si>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</si>
  <si>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</si>
  <si>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</si>
  <si>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</si>
  <si>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</si>
  <si>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</si>
  <si>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</si>
  <si>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</si>
  <si>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</si>
  <si>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</si>
  <si>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</si>
  <si>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</si>
  <si>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</si>
  <si>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</si>
  <si>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</si>
  <si>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</si>
  <si>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</si>
  <si>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</si>
  <si>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</si>
  <si>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</si>
  <si>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</si>
  <si>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</si>
  <si>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</si>
  <si>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</si>
  <si>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</si>
  <si>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</si>
  <si>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</si>
  <si>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</si>
  <si>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</si>
  <si>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</si>
  <si>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</si>
  <si>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</si>
  <si>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</si>
  <si>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</si>
  <si>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</si>
  <si>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</si>
  <si>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</si>
  <si>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</si>
  <si>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</si>
  <si>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</si>
  <si>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</si>
  <si>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</si>
  <si>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</si>
  <si>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</si>
  <si>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</si>
  <si>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</si>
  <si>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</si>
  <si>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</si>
  <si>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</si>
  <si>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</si>
  <si>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</si>
  <si>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</si>
  <si>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</si>
  <si>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</si>
  <si>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</si>
  <si>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</si>
  <si>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</si>
  <si>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</si>
  <si>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</si>
  <si>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</si>
  <si>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</si>
  <si>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</si>
  <si>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</si>
  <si>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</si>
  <si>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</si>
  <si>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</si>
  <si>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</si>
  <si>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</si>
  <si>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</si>
  <si>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</si>
  <si>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</si>
  <si>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</si>
  <si>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</si>
  <si>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</si>
  <si>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</si>
  <si>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</si>
  <si>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</si>
  <si>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</si>
  <si>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</si>
  <si>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</si>
  <si>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</si>
  <si>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</si>
  <si>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</si>
  <si>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</si>
  <si>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</si>
  <si>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</si>
  <si>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</si>
  <si>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</si>
  <si>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</si>
  <si>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</si>
  <si>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</si>
  <si>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</si>
  <si>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</si>
  <si>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</si>
  <si>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</si>
  <si>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</si>
  <si>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</si>
  <si>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</si>
  <si>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</si>
  <si>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</si>
  <si>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</si>
  <si>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</si>
  <si>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</si>
  <si>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</si>
  <si>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</si>
  <si>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</si>
  <si>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</si>
  <si>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</si>
  <si>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</si>
  <si>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</si>
  <si>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</si>
  <si>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</si>
  <si>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</si>
  <si>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</si>
  <si>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</si>
  <si>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</si>
  <si>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</si>
  <si>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</si>
  <si>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</si>
  <si>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</si>
  <si>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</si>
  <si>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</si>
  <si>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</si>
  <si>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</si>
  <si>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</si>
  <si>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</si>
  <si>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</si>
  <si>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</si>
  <si>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</si>
  <si>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</si>
  <si>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</si>
  <si>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</si>
  <si>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</si>
  <si>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</si>
  <si>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</si>
  <si>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</si>
  <si>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</si>
  <si>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</si>
  <si>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</si>
  <si>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</si>
  <si>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</si>
  <si>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</si>
  <si>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</si>
  <si>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</si>
  <si>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</si>
  <si>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</si>
  <si>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</si>
  <si>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</si>
  <si>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</si>
  <si>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</si>
  <si>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</si>
  <si>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</si>
  <si>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</si>
  <si>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</si>
  <si>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</si>
  <si>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</si>
  <si>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</si>
  <si>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</si>
  <si>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</si>
  <si>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</si>
  <si>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</si>
  <si>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</si>
  <si>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</si>
  <si>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</si>
  <si>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</si>
  <si>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</si>
  <si>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</si>
  <si>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</si>
  <si>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</si>
  <si>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</si>
  <si>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</si>
  <si>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Revelation (The 7th Seal)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</si>
  <si>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</si>
  <si>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</si>
  <si>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</si>
  <si>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</si>
  <si>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</si>
  <si>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</si>
  <si>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</si>
  <si>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</si>
  <si>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</si>
  <si>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</si>
  <si>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</si>
  <si>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</si>
  <si>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</si>
  <si>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</si>
  <si>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</si>
  <si>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</si>
  <si>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</si>
  <si>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</si>
  <si>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</si>
  <si>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</si>
  <si>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</si>
  <si>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</si>
  <si>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</si>
  <si>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</si>
  <si>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</si>
  <si>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</si>
  <si>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</si>
  <si>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</si>
  <si>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</si>
  <si>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</si>
  <si>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</si>
  <si>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</si>
  <si>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</si>
  <si>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</si>
  <si>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</si>
  <si>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</si>
  <si>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</si>
  <si>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</si>
  <si>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</si>
  <si>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</si>
  <si>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</si>
  <si>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</si>
  <si>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</si>
  <si>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</si>
  <si>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</si>
  <si>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</si>
  <si>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</si>
  <si>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</si>
  <si>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</si>
  <si>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</si>
  <si>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</si>
  <si>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</si>
  <si>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</si>
  <si>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</si>
  <si>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</si>
  <si>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</si>
  <si>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</si>
  <si>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</si>
  <si>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</si>
  <si>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</si>
  <si>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</si>
  <si>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</si>
  <si>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</si>
  <si>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</si>
  <si>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</si>
  <si>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</si>
  <si>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</si>
  <si>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</si>
  <si>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</si>
  <si>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</si>
  <si>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</si>
  <si>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</si>
  <si>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</si>
  <si>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</si>
  <si>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</si>
  <si>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</si>
  <si>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</si>
  <si>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</si>
  <si>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</si>
  <si>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</si>
  <si>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</si>
  <si>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</si>
  <si>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</si>
  <si>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</si>
  <si>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</si>
  <si>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</si>
  <si>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</si>
  <si>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</si>
  <si>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</si>
  <si>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</si>
  <si>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</si>
  <si>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</si>
  <si>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</si>
  <si>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</si>
  <si>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</si>
  <si>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</si>
  <si>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</si>
  <si>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</si>
  <si>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</si>
  <si>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</si>
  <si>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</si>
  <si>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</si>
  <si>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</si>
  <si>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</si>
  <si>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</si>
  <si>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</si>
  <si>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</si>
  <si>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</si>
  <si>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</si>
  <si>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</si>
  <si>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</si>
  <si>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</si>
  <si>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</si>
  <si>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</si>
  <si>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</si>
  <si>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</si>
  <si>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</si>
  <si>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</si>
  <si>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</si>
  <si>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</si>
  <si>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</si>
  <si>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</si>
  <si>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</si>
  <si>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</si>
  <si>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</si>
  <si>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</si>
  <si>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</si>
  <si>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</si>
  <si>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</si>
  <si>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</si>
  <si>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</si>
  <si>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</si>
  <si>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</si>
  <si>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</si>
  <si>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</si>
  <si>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</si>
  <si>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</si>
  <si>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</si>
  <si>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</si>
  <si>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</si>
  <si>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</si>
  <si>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</si>
  <si>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</si>
  <si>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</si>
  <si>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</si>
  <si>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</si>
  <si>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</si>
  <si>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</si>
  <si>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</si>
  <si>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</si>
  <si>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Occult Black Metal, album 2022, incluye full booklet</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</si>
  <si>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</si>
  <si>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</si>
  <si>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</si>
  <si>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</si>
  <si>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</si>
  <si>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</si>
  <si>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</si>
  <si>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</si>
  <si>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</si>
  <si>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</si>
  <si>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</si>
  <si>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</si>
  <si>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</si>
  <si>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</si>
  <si>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</si>
  <si>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</si>
  <si>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</si>
  <si>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</si>
  <si>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Luciferian Black Metal, Ep 2018</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</si>
  <si>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</si>
  <si>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</si>
  <si>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</si>
  <si>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</si>
  <si>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</si>
  <si>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</si>
  <si>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</si>
  <si>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</si>
  <si>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</si>
  <si>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</si>
  <si>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</si>
  <si>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</si>
  <si>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</si>
  <si>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</si>
  <si>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</si>
  <si>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</si>
  <si>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</si>
  <si>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</si>
  <si>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</si>
  <si>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</si>
  <si>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</si>
  <si>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</si>
  <si>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</si>
  <si>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</si>
  <si>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</si>
  <si>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</si>
  <si>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</si>
  <si>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</si>
  <si>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</si>
  <si>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</si>
  <si>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</si>
  <si>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</si>
  <si>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</si>
  <si>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</si>
  <si>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</si>
  <si>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</si>
  <si>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</si>
  <si>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</si>
  <si>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</si>
  <si>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</si>
  <si>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</si>
  <si>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</si>
  <si>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</si>
  <si>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</si>
  <si>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</si>
  <si>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</si>
  <si>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</si>
  <si>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</si>
  <si>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</si>
  <si>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</si>
  <si>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</si>
  <si>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</si>
  <si>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</si>
  <si>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</si>
  <si>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</si>
  <si>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</si>
  <si>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</si>
  <si>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</si>
  <si>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</si>
  <si>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</si>
  <si>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</si>
  <si>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</si>
  <si>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</si>
  <si>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</si>
  <si>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</si>
  <si>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</si>
  <si>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</si>
  <si>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</si>
  <si>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</si>
  <si>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</si>
  <si>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</si>
  <si>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</si>
  <si>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</si>
  <si>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</si>
  <si>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</si>
  <si>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</si>
  <si>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</si>
  <si>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</si>
  <si>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</si>
  <si>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</si>
  <si>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</si>
  <si>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</si>
  <si>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</si>
  <si>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</si>
  <si>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</si>
  <si>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</si>
  <si>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</si>
  <si>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</si>
  <si>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</si>
  <si>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</si>
  <si>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</si>
  <si>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</si>
  <si>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</si>
  <si>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</si>
  <si>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</si>
  <si>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</si>
  <si>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</si>
  <si>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</si>
  <si>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</si>
  <si>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</si>
  <si>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</si>
  <si>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</si>
  <si>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</si>
  <si>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</si>
  <si>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</si>
  <si>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</si>
  <si>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</si>
  <si>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</si>
  <si>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</si>
  <si>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</si>
  <si>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</si>
  <si>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</si>
  <si>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</si>
  <si>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</si>
  <si>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</si>
  <si>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</si>
  <si>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</si>
  <si>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</si>
  <si>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</si>
  <si>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</si>
  <si>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</si>
  <si>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</si>
  <si>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</si>
  <si>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</si>
  <si>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</si>
  <si>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</si>
  <si>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</si>
  <si>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MEPHORASH</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</si>
  <si>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</si>
  <si>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</si>
  <si>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</si>
  <si>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</si>
  <si>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</si>
  <si>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</si>
  <si>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</si>
  <si>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</si>
  <si>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</si>
  <si>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</si>
  <si>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</si>
  <si>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</si>
  <si>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</si>
  <si>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</si>
  <si>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</si>
  <si>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</si>
  <si>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</si>
  <si>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</si>
  <si>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</si>
  <si>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</si>
  <si>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</si>
  <si>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</si>
  <si>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</si>
  <si>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</si>
  <si>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</si>
  <si>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Gatefold LP (Dark Green Vinyl)</t>
  </si>
  <si>
    <t>Gatefold LP (Purple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</si>
  <si>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</si>
  <si>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</si>
  <si>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</si>
  <si>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</si>
  <si>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</si>
  <si>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</si>
  <si>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</si>
  <si>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</si>
  <si>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</si>
  <si>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</si>
  <si>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</si>
  <si>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LUNAR SPELLS</t>
  </si>
  <si>
    <t>Gatefold LP (Trans. Red Vinyl)</t>
  </si>
  <si>
    <t>SADISTIC INTENT</t>
  </si>
  <si>
    <t>SHRINE OF INSANABILIS</t>
  </si>
  <si>
    <t>Tombs Opened by Fervent Tongues... Earth's Final Necropolis</t>
  </si>
  <si>
    <t>SORCIER DES GLACES</t>
  </si>
  <si>
    <t>The Puressence of Primitive Forests</t>
  </si>
  <si>
    <t>LP (White / Black Marble Vinyl)</t>
  </si>
  <si>
    <t>Misanthropic Black Metal, album 2011</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</si>
  <si>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</si>
  <si>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</si>
  <si>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</si>
  <si>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</si>
  <si>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</si>
  <si>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</si>
  <si>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</si>
  <si>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</si>
  <si>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</si>
  <si>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</si>
  <si>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</si>
  <si>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</si>
  <si>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</si>
  <si>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</si>
  <si>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</si>
  <si>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</si>
  <si>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</si>
  <si>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</si>
  <si>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</si>
  <si>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</si>
  <si>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</si>
  <si>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</si>
  <si>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</si>
  <si>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</si>
  <si>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</si>
  <si>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</si>
  <si>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</si>
  <si>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</si>
  <si>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</si>
  <si>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</si>
  <si>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</si>
  <si>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</si>
  <si>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</si>
  <si>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</si>
  <si>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</si>
  <si>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</si>
  <si>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</si>
  <si>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</si>
  <si>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</si>
  <si>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</si>
  <si>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</si>
  <si>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</si>
  <si>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</si>
  <si>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</si>
  <si>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</si>
  <si>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</si>
  <si>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</si>
  <si>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</si>
  <si>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</si>
  <si>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</si>
  <si>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</si>
  <si>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</si>
  <si>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</si>
  <si>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</si>
  <si>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</si>
  <si>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</si>
  <si>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</si>
  <si>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</si>
  <si>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</si>
  <si>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</si>
  <si>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</si>
  <si>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</si>
  <si>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</si>
  <si>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</si>
  <si>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</si>
  <si>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</si>
  <si>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</si>
  <si>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</si>
  <si>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</si>
  <si>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</si>
  <si>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</si>
  <si>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</si>
  <si>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</si>
  <si>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</si>
  <si>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</si>
  <si>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</si>
  <si>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</si>
  <si>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</si>
  <si>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</si>
  <si>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</si>
  <si>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</si>
  <si>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</si>
  <si>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</si>
  <si>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</si>
  <si>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</si>
  <si>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</si>
  <si>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</si>
  <si>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</si>
  <si>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</si>
  <si>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</si>
  <si>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</si>
  <si>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</si>
  <si>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</si>
  <si>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</si>
  <si>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</si>
  <si>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</si>
  <si>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</si>
  <si>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</si>
  <si>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</si>
  <si>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</si>
  <si>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</si>
  <si>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</si>
  <si>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</si>
  <si>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</si>
  <si>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</si>
  <si>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</si>
  <si>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</si>
  <si>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</si>
  <si>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</si>
  <si>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</si>
  <si>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</si>
  <si>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</si>
  <si>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</si>
  <si>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</si>
  <si>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</si>
  <si>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</si>
  <si>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</si>
  <si>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</si>
  <si>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</si>
  <si>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</si>
  <si>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</si>
  <si>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</si>
  <si>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</si>
  <si>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</si>
  <si>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</si>
  <si>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</si>
  <si>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</si>
  <si>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</si>
  <si>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</si>
  <si>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</si>
  <si>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</si>
  <si>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</si>
  <si>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</si>
  <si>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</si>
  <si>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</si>
  <si>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</si>
  <si>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</si>
  <si>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</si>
  <si>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</si>
  <si>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</si>
  <si>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</si>
  <si>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</si>
  <si>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</si>
  <si>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</si>
  <si>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</si>
  <si>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</si>
  <si>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</si>
  <si>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</si>
  <si>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</si>
  <si>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</si>
  <si>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EVILFEAST</t>
  </si>
  <si>
    <t>Darker than Black</t>
  </si>
  <si>
    <t>LP (Marble Vinyl)</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</si>
  <si>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</si>
  <si>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</si>
  <si>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</si>
  <si>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</si>
  <si>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</si>
  <si>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</si>
  <si>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</si>
  <si>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</si>
  <si>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</si>
  <si>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</si>
  <si>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</si>
  <si>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</si>
  <si>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Summoners of the Serpents Wrath</t>
  </si>
  <si>
    <t>Ritual of the End</t>
  </si>
  <si>
    <t>Misanthropic Black Metal, album 2014</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</si>
  <si>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</si>
  <si>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</si>
  <si>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</si>
  <si>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</si>
  <si>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</si>
  <si>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</si>
  <si>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</si>
  <si>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</si>
  <si>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</si>
  <si>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</si>
  <si>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</si>
  <si>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</si>
  <si>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</si>
  <si>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</si>
  <si>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</si>
  <si>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</si>
  <si>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</si>
  <si>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</si>
  <si>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</si>
  <si>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</si>
  <si>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</si>
  <si>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</si>
  <si>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</si>
  <si>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</si>
  <si>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</si>
  <si>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</si>
  <si>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</si>
  <si>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</si>
  <si>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</si>
  <si>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</si>
  <si>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</si>
  <si>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</si>
  <si>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</si>
  <si>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</si>
  <si>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</si>
  <si>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</si>
  <si>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</si>
  <si>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</si>
  <si>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</si>
  <si>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</si>
  <si>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</si>
  <si>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</si>
  <si>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</si>
  <si>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</si>
  <si>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</si>
  <si>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</si>
  <si>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</si>
  <si>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</si>
  <si>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</si>
  <si>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</si>
  <si>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</si>
  <si>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</si>
  <si>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</si>
  <si>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</si>
  <si>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</si>
  <si>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</si>
  <si>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</si>
  <si>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</si>
  <si>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</si>
  <si>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</si>
  <si>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</si>
  <si>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</si>
  <si>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</si>
  <si>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</si>
  <si>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</si>
  <si>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</si>
  <si>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</si>
  <si>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</si>
  <si>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</si>
  <si>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</si>
  <si>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</si>
  <si>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</si>
  <si>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</si>
  <si>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</si>
  <si>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</si>
  <si>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</si>
  <si>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</si>
  <si>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</si>
  <si>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</si>
  <si>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</si>
  <si>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</si>
  <si>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</si>
  <si>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</si>
  <si>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</si>
  <si>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</si>
  <si>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</si>
  <si>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</si>
  <si>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</si>
  <si>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</si>
  <si>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</si>
  <si>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</si>
  <si>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</si>
  <si>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</si>
  <si>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</si>
  <si>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</si>
  <si>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</si>
  <si>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</si>
  <si>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</si>
  <si>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</si>
  <si>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</si>
  <si>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</si>
  <si>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</si>
  <si>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</si>
  <si>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</si>
  <si>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</si>
  <si>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</si>
  <si>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</si>
  <si>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</si>
  <si>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</si>
  <si>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</si>
  <si>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</si>
  <si>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</si>
  <si>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</si>
  <si>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</si>
  <si>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</si>
  <si>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</si>
  <si>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</si>
  <si>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</si>
  <si>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</si>
  <si>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</si>
  <si>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</si>
  <si>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</si>
  <si>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</si>
  <si>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</si>
  <si>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</si>
  <si>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</si>
  <si>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</si>
  <si>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</si>
  <si>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</si>
  <si>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</si>
  <si>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</si>
  <si>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</si>
  <si>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</si>
  <si>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</si>
  <si>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</si>
  <si>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</si>
  <si>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</si>
  <si>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</si>
  <si>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</si>
  <si>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</si>
  <si>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</si>
  <si>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</si>
  <si>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</si>
  <si>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</si>
  <si>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</si>
  <si>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</si>
  <si>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</si>
  <si>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</si>
  <si>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</si>
  <si>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</si>
  <si>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</si>
  <si>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</si>
  <si>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</si>
  <si>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</si>
  <si>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</si>
  <si>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</si>
  <si>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</si>
  <si>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</si>
  <si>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</si>
  <si>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</si>
  <si>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</si>
  <si>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</si>
  <si>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</si>
  <si>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</si>
  <si>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</si>
  <si>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</si>
  <si>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</si>
  <si>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</si>
  <si>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</si>
  <si>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</si>
  <si>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</si>
  <si>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</si>
  <si>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</si>
  <si>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</si>
  <si>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</si>
  <si>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</si>
  <si>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</si>
  <si>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</si>
  <si>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</si>
  <si>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</si>
  <si>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</si>
  <si>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</si>
  <si>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</si>
  <si>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</si>
  <si>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</si>
  <si>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</si>
  <si>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</si>
  <si>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</si>
  <si>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</si>
  <si>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</si>
  <si>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</si>
  <si>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</si>
  <si>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</si>
  <si>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</si>
  <si>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</si>
  <si>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</si>
  <si>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</si>
  <si>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</si>
  <si>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</si>
  <si>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</si>
  <si>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</si>
  <si>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</si>
  <si>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</si>
  <si>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</si>
  <si>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</si>
  <si>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</si>
  <si>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</si>
  <si>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</si>
  <si>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</si>
  <si>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</si>
  <si>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</si>
  <si>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</si>
  <si>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</si>
  <si>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</si>
  <si>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</si>
  <si>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</si>
  <si>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</si>
  <si>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</si>
  <si>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</si>
  <si>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</si>
  <si>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</si>
  <si>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</si>
  <si>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</si>
  <si>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</si>
  <si>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</si>
  <si>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</si>
  <si>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</si>
  <si>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</si>
  <si>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</si>
  <si>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</si>
  <si>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</si>
  <si>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</si>
  <si>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</si>
  <si>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</si>
  <si>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</si>
  <si>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</si>
  <si>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</si>
  <si>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</si>
  <si>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</si>
  <si>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</si>
  <si>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</si>
  <si>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</si>
  <si>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</si>
  <si>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</si>
  <si>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</si>
  <si>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</si>
  <si>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</si>
  <si>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</si>
  <si>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</si>
  <si>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</si>
  <si>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</si>
  <si>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</si>
  <si>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</si>
  <si>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</si>
  <si>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</si>
  <si>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</si>
  <si>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</si>
  <si>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</si>
  <si>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</si>
  <si>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</si>
  <si>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</si>
  <si>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</si>
  <si>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</si>
  <si>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</si>
  <si>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</si>
  <si>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</si>
  <si>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</si>
  <si>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</si>
  <si>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</si>
  <si>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</si>
  <si>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</si>
  <si>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</si>
  <si>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</si>
  <si>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</si>
  <si>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</si>
  <si>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</si>
  <si>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</si>
  <si>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</si>
  <si>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</si>
  <si>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</si>
  <si>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</si>
  <si>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</si>
  <si>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</si>
  <si>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</si>
  <si>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</si>
  <si>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</si>
  <si>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</si>
  <si>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</si>
  <si>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</si>
  <si>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</si>
  <si>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</si>
  <si>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</si>
  <si>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SEXUAL PERVERTS</t>
  </si>
  <si>
    <t>Send Me Your Pack</t>
  </si>
  <si>
    <t>Thrash Metal desde Cali - Colombia, album 2011</t>
  </si>
  <si>
    <t>NIHIL OBSTAT</t>
  </si>
  <si>
    <t>Antimatter</t>
  </si>
  <si>
    <t>Caveman Records</t>
  </si>
  <si>
    <t>Black / Death / Doom  -  Black Metal, split 2018 limitado a 50 copias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</si>
  <si>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</si>
  <si>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</si>
  <si>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</si>
  <si>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</si>
  <si>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</si>
  <si>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</si>
  <si>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</si>
  <si>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</si>
  <si>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</si>
  <si>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</si>
  <si>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</si>
  <si>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</si>
  <si>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</si>
  <si>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</si>
  <si>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</si>
  <si>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</si>
  <si>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</si>
  <si>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</si>
  <si>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</si>
  <si>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</si>
  <si>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</si>
  <si>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</si>
  <si>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</si>
  <si>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</si>
  <si>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</si>
  <si>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</si>
  <si>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(Blue Vinyl)</t>
  </si>
  <si>
    <t>Gatefold LP (Gold Vinyl)</t>
  </si>
  <si>
    <t>Black Metal, album debut 2001</t>
  </si>
  <si>
    <t>LP (Solid Red Vinyl)</t>
  </si>
  <si>
    <t>DISASTROUS MURMUR</t>
  </si>
  <si>
    <t>Rhapsodies in Red</t>
  </si>
  <si>
    <t>Death Metal, album debut 1992</t>
  </si>
  <si>
    <t>LP (Clear / Black Vinyl)</t>
  </si>
  <si>
    <t>Black Metal, album 2004</t>
  </si>
  <si>
    <t>LP (White Vinyl)</t>
  </si>
  <si>
    <t>PESTLEGION</t>
  </si>
  <si>
    <t>Sathanas Grand Victoria</t>
  </si>
  <si>
    <t>Gatefold LP (Orange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</si>
  <si>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</si>
  <si>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</si>
  <si>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</si>
  <si>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</si>
  <si>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</si>
  <si>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</si>
  <si>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</si>
  <si>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</si>
  <si>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</si>
  <si>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</si>
  <si>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</si>
  <si>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</si>
  <si>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</si>
  <si>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</si>
  <si>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LOS MALES DEL MUNDO</t>
  </si>
  <si>
    <t xml:space="preserve">Descent Towards Death </t>
  </si>
  <si>
    <t xml:space="preserve">Argentina </t>
  </si>
  <si>
    <t>Demise of Heaven</t>
  </si>
  <si>
    <t>Raw Black Metal, album 2021</t>
  </si>
  <si>
    <t>MACTATUS</t>
  </si>
  <si>
    <t>Provenance of Cruelty</t>
  </si>
  <si>
    <t>Melodic Black Metal, segundo full album del '98</t>
  </si>
  <si>
    <t>Indsigt</t>
  </si>
  <si>
    <t>Argentina</t>
  </si>
  <si>
    <t xml:space="preserve">Boxet CD </t>
  </si>
  <si>
    <t>Black Metal, álbum 2022, incluye bandera y llavero</t>
  </si>
  <si>
    <t>Death Metal, album 2002</t>
  </si>
  <si>
    <t>ABSCESS</t>
  </si>
  <si>
    <t>Dawn of Inhumanity</t>
  </si>
  <si>
    <t>Death Metal con miembros de Autopsy, Digibook con librillo</t>
  </si>
  <si>
    <t>Heavy Metal</t>
  </si>
  <si>
    <t>Malocchio ​-​ The Seven Tongues of Δαημων</t>
  </si>
  <si>
    <t>Occult Black Metal, album 2022</t>
  </si>
  <si>
    <t>ADRAMELECH</t>
  </si>
  <si>
    <t>Inferna Profundus</t>
  </si>
  <si>
    <t>Funeral Doom Metal, album 2023</t>
  </si>
  <si>
    <t>AKHLYS</t>
  </si>
  <si>
    <t>House of the Black Geminus</t>
  </si>
  <si>
    <t xml:space="preserve">Black / Death / Thrash </t>
  </si>
  <si>
    <t>AND OCEANS</t>
  </si>
  <si>
    <t>Cosmic World Mother</t>
  </si>
  <si>
    <t>Symphonic Black Metal, album 2020</t>
  </si>
  <si>
    <t>Atmospheric Black Metal, album 2018</t>
  </si>
  <si>
    <t>ANTIMATERIA</t>
  </si>
  <si>
    <t>Valo Aikojen Takaa</t>
  </si>
  <si>
    <t>Atmospheric Black Metal, album 2016</t>
  </si>
  <si>
    <t>Funeral Doom / Death</t>
  </si>
  <si>
    <t>Worship the Eternal Darkness</t>
  </si>
  <si>
    <t xml:space="preserve">2CD Digipak </t>
  </si>
  <si>
    <t>Nordvis</t>
  </si>
  <si>
    <t>Svindeldjup ättestup</t>
  </si>
  <si>
    <t>Aldrlok</t>
  </si>
  <si>
    <t>Pagan Black Metal, album 2024 en Digipak Deluxe doble</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</si>
  <si>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</si>
  <si>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</si>
  <si>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</si>
  <si>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</si>
  <si>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</si>
  <si>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</si>
  <si>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</si>
  <si>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</si>
  <si>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</si>
  <si>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</si>
  <si>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</si>
  <si>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Black / Thrash, album 2002</t>
  </si>
  <si>
    <t>Void</t>
  </si>
  <si>
    <t xml:space="preserve">BLACK BEAST	</t>
  </si>
  <si>
    <t>Arctic Darkness</t>
  </si>
  <si>
    <t>Hallucinogen</t>
  </si>
  <si>
    <t>Atmospheric Black Metal, abum 2019</t>
  </si>
  <si>
    <t>Avant-garde / Black / Industrial</t>
  </si>
  <si>
    <t>Memoria Vetusta II: Dialogue with the Stars</t>
  </si>
  <si>
    <t xml:space="preserve">BORKNAGAR </t>
  </si>
  <si>
    <t>Empiricism</t>
  </si>
  <si>
    <t>Progressive Viking / Folk / Black</t>
  </si>
  <si>
    <t>Progressive Viking/Folk/Black Metal, album 2001</t>
  </si>
  <si>
    <t>BULLDOZER</t>
  </si>
  <si>
    <t>The Day of Wrath</t>
  </si>
  <si>
    <t>Shadow Kingdom</t>
  </si>
  <si>
    <t>Black / Speed / Thrash</t>
  </si>
  <si>
    <t>Black / Speed / Thrash Metal, album debut 1985</t>
  </si>
  <si>
    <t>Brutal Death Metal, album 2004</t>
  </si>
  <si>
    <t>Symphonic Black Metal, album 2015</t>
  </si>
  <si>
    <t>Heavy / Power Metal, album 1988</t>
  </si>
  <si>
    <t>CONCATENATUS</t>
  </si>
  <si>
    <t>Totenmusik</t>
  </si>
  <si>
    <t>Atmospheric Black / Doom Metal</t>
  </si>
  <si>
    <t>Occult Black Metal, album 2010</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</si>
  <si>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</si>
  <si>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</si>
  <si>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</si>
  <si>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</si>
  <si>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</si>
  <si>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</si>
  <si>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</si>
  <si>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</si>
  <si>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</si>
  <si>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</si>
  <si>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Axis Mundi</t>
  </si>
  <si>
    <t>DESTRÖYER 666</t>
  </si>
  <si>
    <t>Wildfire</t>
  </si>
  <si>
    <t>Black / Thrash, album 2016</t>
  </si>
  <si>
    <t>Defiance</t>
  </si>
  <si>
    <t>Black / Thrash, album 2009</t>
  </si>
  <si>
    <t>Never Surrender</t>
  </si>
  <si>
    <t>Black / Thrash, album 2022, incluye parche bordado y dije</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</si>
  <si>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</si>
  <si>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</si>
  <si>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</si>
  <si>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</si>
  <si>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</si>
  <si>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</si>
  <si>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</si>
  <si>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</si>
  <si>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</si>
  <si>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</si>
  <si>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</si>
  <si>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</si>
  <si>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Iihtallan</t>
  </si>
  <si>
    <t>FORNDOM</t>
  </si>
  <si>
    <t>FORSMÁN</t>
  </si>
  <si>
    <t>Dönsum í logans ljóma</t>
  </si>
  <si>
    <t>Funeral Doom / Death Metal</t>
  </si>
  <si>
    <t xml:space="preserve">GOATH	</t>
  </si>
  <si>
    <t>Death Metal, album 2006</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</si>
  <si>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</si>
  <si>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</si>
  <si>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</si>
  <si>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</si>
  <si>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</si>
  <si>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</si>
  <si>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</si>
  <si>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</si>
  <si>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</si>
  <si>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</si>
  <si>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</si>
  <si>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Exaltation of Wisdom</t>
  </si>
  <si>
    <t>The Tritonus Bell</t>
  </si>
  <si>
    <t>Death / Doom Metal, album 2021</t>
  </si>
  <si>
    <t xml:space="preserve">HORNA / BEHEXEN </t>
  </si>
  <si>
    <t>Horna / Behexen</t>
  </si>
  <si>
    <t>Black Metal, Split CD 2004</t>
  </si>
  <si>
    <t>Digisleeve</t>
  </si>
  <si>
    <t>IMMOLATION</t>
  </si>
  <si>
    <t>Dawn of Possession</t>
  </si>
  <si>
    <t xml:space="preserve">Death Metal, album debut 1991 </t>
  </si>
  <si>
    <t>INQUISITION</t>
  </si>
  <si>
    <t>Col / Usa</t>
  </si>
  <si>
    <t>Black Metal, album  2024</t>
  </si>
  <si>
    <t>Magnificent Glorification of Lucifer</t>
  </si>
  <si>
    <t>INTUS MORTEM</t>
  </si>
  <si>
    <t>Exiled from Light</t>
  </si>
  <si>
    <t>KALMANKANTAJA</t>
  </si>
  <si>
    <t>KERMANIA</t>
  </si>
  <si>
    <t>Kehre heim…</t>
  </si>
  <si>
    <t>KILL</t>
  </si>
  <si>
    <t>Great Death</t>
  </si>
  <si>
    <t>Black / Death Metal, album 2016</t>
  </si>
  <si>
    <t>The Seal of Belial</t>
  </si>
  <si>
    <t>Black Metal, Split 2004</t>
  </si>
  <si>
    <t xml:space="preserve">MANTICORE </t>
  </si>
  <si>
    <t xml:space="preserve">Endless Scourge Of Torment </t>
  </si>
  <si>
    <t>MARE</t>
  </si>
  <si>
    <t>Spheres like Death / Throne of the Thirteenth Witch</t>
  </si>
  <si>
    <t>Black Metal, incluye EP's 2007 - 2010</t>
  </si>
  <si>
    <t>Non Omnis Moriar</t>
  </si>
  <si>
    <t>Esoteric Warfare</t>
  </si>
  <si>
    <t>Black Metal,  album 2014</t>
  </si>
  <si>
    <t>Shem Ha Mephorash</t>
  </si>
  <si>
    <t>Northern Heritage</t>
  </si>
  <si>
    <t>Wolfheart</t>
  </si>
  <si>
    <t>Gothic Metal</t>
  </si>
  <si>
    <t>MORGUE</t>
  </si>
  <si>
    <t>Artgore</t>
  </si>
  <si>
    <t>Brutal Death Metal / Grind</t>
  </si>
  <si>
    <t>MORTUARY</t>
  </si>
  <si>
    <t>Blackened Images</t>
  </si>
  <si>
    <t>Black Metal, album debut 2021</t>
  </si>
  <si>
    <t>Black / Thrash Metal, album 2007</t>
  </si>
  <si>
    <t>Ego Dominus Tuus</t>
  </si>
  <si>
    <t>Death from the North</t>
  </si>
  <si>
    <t>NOCTURNAL TRIUMPH</t>
  </si>
  <si>
    <t>Nocturnal Triumph</t>
  </si>
  <si>
    <t>Red Is the Color of Ripping Death</t>
  </si>
  <si>
    <t>Death Metal, album 1992</t>
  </si>
  <si>
    <t>OFERMOD</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</si>
  <si>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</si>
  <si>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</si>
  <si>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</si>
  <si>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</si>
  <si>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</si>
  <si>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</si>
  <si>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</si>
  <si>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Blackdoor Miracle</t>
  </si>
  <si>
    <t>In Nomine Satanas</t>
  </si>
  <si>
    <t xml:space="preserve">REBIRTH OF NEFAST </t>
  </si>
  <si>
    <t>RITUAL DEATH</t>
  </si>
  <si>
    <t xml:space="preserve">ROTHEADS </t>
  </si>
  <si>
    <t>Sewer Fiends</t>
  </si>
  <si>
    <t>Death Metal, album  debut 2018</t>
  </si>
  <si>
    <t>Envenom</t>
  </si>
  <si>
    <t>Black / Thrash Metal, album debut 1991</t>
  </si>
  <si>
    <t>SACRAMENTUM</t>
  </si>
  <si>
    <t>The Coming of Chaos</t>
  </si>
  <si>
    <t>Melodic Black / Death Metal, album 1997</t>
  </si>
  <si>
    <t>Ancient Black Earth</t>
  </si>
  <si>
    <t>Sic Transit Gloria Mundi</t>
  </si>
  <si>
    <t>SAOR</t>
  </si>
  <si>
    <t>Atmospheric Folk / Black Metal</t>
  </si>
  <si>
    <t>Sworn to Profound Heresy</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</si>
  <si>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</si>
  <si>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</si>
  <si>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</si>
  <si>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</si>
  <si>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</si>
  <si>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</si>
  <si>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</si>
  <si>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</si>
  <si>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</si>
  <si>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</si>
  <si>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</si>
  <si>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Afterburner</t>
  </si>
  <si>
    <t>Within Corrosive Continuums</t>
  </si>
  <si>
    <t>Old School Death Metal, album 2024</t>
  </si>
  <si>
    <t>SLAGMARK</t>
  </si>
  <si>
    <t>SODOM</t>
  </si>
  <si>
    <t>Floga</t>
  </si>
  <si>
    <t>Incluye Demos Witching Metal 1983 &amp; Victims of Death 1984</t>
  </si>
  <si>
    <t>We, the Oblivious</t>
  </si>
  <si>
    <t>Towards Thy Astral Path…</t>
  </si>
  <si>
    <t>The Sinister Flame</t>
  </si>
  <si>
    <t>SUFFOCATION</t>
  </si>
  <si>
    <t>Pierced from Within</t>
  </si>
  <si>
    <t>Colombia / Usa</t>
  </si>
  <si>
    <t>Foulest Semen of a Sheltered Elite</t>
  </si>
  <si>
    <t>Vovin</t>
  </si>
  <si>
    <t>Symphonic / Operatic Metal, album 1998</t>
  </si>
  <si>
    <t>Lemuria</t>
  </si>
  <si>
    <t>THOU ART LORD</t>
  </si>
  <si>
    <t>Eosforos</t>
  </si>
  <si>
    <t>Clasico Black Metal Griego, album debut del '94</t>
  </si>
  <si>
    <t>Was Bleibt...</t>
  </si>
  <si>
    <t xml:space="preserve">Black Metal, album debut 2005 </t>
  </si>
  <si>
    <t>From the Grave Recs</t>
  </si>
  <si>
    <t>Legion Helvete</t>
  </si>
  <si>
    <t>Desert Northern Hell</t>
  </si>
  <si>
    <t>Demonic Possession</t>
  </si>
  <si>
    <t>Black Metal , segundo sacrilegio del 2002</t>
  </si>
  <si>
    <t>Hell's Unleashed</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</si>
  <si>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</si>
  <si>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</si>
  <si>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</si>
  <si>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</si>
  <si>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</si>
  <si>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</si>
  <si>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</si>
  <si>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</si>
  <si>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</si>
  <si>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</si>
  <si>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</si>
  <si>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</si>
  <si>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</si>
  <si>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</si>
  <si>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</si>
  <si>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</si>
  <si>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</si>
  <si>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</si>
  <si>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</si>
  <si>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</si>
  <si>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</si>
  <si>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Black Metal, album 2025</t>
  </si>
  <si>
    <t>DEAD AWAKEN</t>
  </si>
  <si>
    <t>The Princip Legacy</t>
  </si>
  <si>
    <t>Kuunpalvelus</t>
  </si>
  <si>
    <t>CHRIST DENIED</t>
  </si>
  <si>
    <t>AD HOMINEM</t>
  </si>
  <si>
    <t>Totalitarian Black Metal</t>
  </si>
  <si>
    <t>Errante</t>
  </si>
  <si>
    <t>Depressive Black Metal, album 2025</t>
  </si>
  <si>
    <t>Gatefold LP (Clear / Red / Black Splatter Vinyl)</t>
  </si>
  <si>
    <t>Black / Death Metal, album 2021, incluye librillo y afiche</t>
  </si>
  <si>
    <t>Saga Á Tveim Tungum I: Vápn Ok Viðr</t>
  </si>
  <si>
    <t xml:space="preserve">Pagan Black Metal, album 2019 en doble vinilo </t>
  </si>
  <si>
    <t>Pagan Black Metal, album 2024 en doble vinilo, incluye poster e insertos</t>
  </si>
  <si>
    <t>Acts of the Unspeakable</t>
  </si>
  <si>
    <t>Gatefold LP (White Vinyl)</t>
  </si>
  <si>
    <t xml:space="preserve">AZELISASSATH </t>
  </si>
  <si>
    <t xml:space="preserve">Northern Heritage </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</si>
  <si>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</si>
  <si>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</si>
  <si>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</si>
  <si>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</si>
  <si>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</si>
  <si>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</si>
  <si>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</si>
  <si>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</si>
  <si>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</si>
  <si>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</si>
  <si>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</si>
  <si>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</si>
  <si>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</si>
  <si>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</si>
  <si>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</si>
  <si>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</si>
  <si>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</si>
  <si>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Unfathomable Depths</t>
  </si>
  <si>
    <t>Atmospheric Black / Doom Metal, album 2019</t>
  </si>
  <si>
    <t>Blasphemy Made Flesh</t>
  </si>
  <si>
    <t>Brutal /Technical Death Metal, album debut 1994</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</si>
  <si>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</si>
  <si>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</si>
  <si>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</si>
  <si>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</si>
  <si>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</si>
  <si>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</si>
  <si>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</si>
  <si>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</si>
  <si>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</si>
  <si>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</si>
  <si>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</si>
  <si>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</si>
  <si>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</si>
  <si>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</si>
  <si>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</si>
  <si>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</si>
  <si>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</si>
  <si>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</si>
  <si>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</si>
  <si>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Death Metal, album 1993</t>
  </si>
  <si>
    <t>LP (Transparent Yellow Vinyl)</t>
  </si>
  <si>
    <t>GRAFVITNIR</t>
  </si>
  <si>
    <t xml:space="preserve">Black Metal, album 2019	</t>
  </si>
  <si>
    <t>HAXANDRAOK</t>
  </si>
  <si>
    <t>Ki Si Kil Ud Da Kar Ra</t>
  </si>
  <si>
    <t>Greece / Poland</t>
  </si>
  <si>
    <t>Phosphorus Vol I</t>
  </si>
  <si>
    <t>Sudentaival</t>
  </si>
  <si>
    <t>LP (Transparent Purple Vinyl)</t>
  </si>
  <si>
    <t>IMPRECATION</t>
  </si>
  <si>
    <t>Unholy Deification</t>
  </si>
  <si>
    <t>LP (Translucent Purple Vinyl)</t>
  </si>
  <si>
    <t>Nocturnal Beast</t>
  </si>
  <si>
    <t>MALEVOLENT CREATION</t>
  </si>
  <si>
    <t>MANOWAR</t>
  </si>
  <si>
    <t>Fighting the World</t>
  </si>
  <si>
    <t>Heavy / Power Metal</t>
  </si>
  <si>
    <t>Heavy / Power Metal, album 1987</t>
  </si>
  <si>
    <t xml:space="preserve">MAVORIM	</t>
  </si>
  <si>
    <t xml:space="preserve">Aasfresser	</t>
  </si>
  <si>
    <t xml:space="preserve">Ep 2019 + 4 Bonus Tracks (54:43 mins)	</t>
  </si>
  <si>
    <t>MAVORIM / TOTENWACHE</t>
  </si>
  <si>
    <t>Verbrannte Erde</t>
  </si>
  <si>
    <t>Black Metal, Split 2018</t>
  </si>
  <si>
    <t>Occult Black Metal, album 2019 en doble vinilo, incluye librillo</t>
  </si>
  <si>
    <t xml:space="preserve">MORAST </t>
  </si>
  <si>
    <t>Towards the Nightrealm of Orlok</t>
  </si>
  <si>
    <t>PROFANATICA</t>
  </si>
  <si>
    <t>Collectors of the King</t>
  </si>
  <si>
    <t>Tabernaculum</t>
  </si>
  <si>
    <t>Occult Black Metal, album  2017 en doble vinilo, incluye full librillo</t>
  </si>
  <si>
    <t>Ritual Death</t>
  </si>
  <si>
    <t>Black / Death Metal, álbum 2022, incluye poster y librillo, con miembros de Mare , Darvaza…</t>
  </si>
  <si>
    <t>Obscure Death Metal, compilado 2007</t>
  </si>
  <si>
    <t>Vesaevus</t>
  </si>
  <si>
    <t>Guardians</t>
  </si>
  <si>
    <t>Purging Sacred Soils</t>
  </si>
  <si>
    <t>Black Metal, unico album 2020, con miembros de Mavorim, Totenwache, Order of Nosferat, Sarkrista</t>
  </si>
  <si>
    <t>Effigy of the Forgotten</t>
  </si>
  <si>
    <t>Brutal / Technical Death Metal, contundente album debut del '91</t>
  </si>
  <si>
    <t>Brutal / Technical Death Metal, album  '95</t>
  </si>
  <si>
    <t>Utopian Deception</t>
  </si>
  <si>
    <t>Atmospheric Black Metal, album 2020, incluye librillo</t>
  </si>
  <si>
    <t>Exuvia</t>
  </si>
  <si>
    <t>Atmospheric Black / Doom Metal , album 2017, Gatefold doble Lp 180 grms, limitado a 467 copias</t>
  </si>
  <si>
    <t>Atmospheric Black / Doom Metal, album 2009, incluye insert + poster</t>
  </si>
  <si>
    <t>Atmospheric Black / Doom</t>
  </si>
  <si>
    <t>TOTENWACHE</t>
  </si>
  <si>
    <t>Kriegswesen</t>
  </si>
  <si>
    <t xml:space="preserve">Black Metal, Ep 2020, 25:27 minutos, incluye 4 insertos	</t>
  </si>
  <si>
    <t>Black Metal, album  2013</t>
  </si>
  <si>
    <t>Gatefold LP  (Trans. Purple / Yellow Swirl Vinyl)</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</si>
  <si>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</si>
  <si>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</si>
  <si>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</si>
  <si>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</si>
  <si>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</si>
  <si>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</si>
  <si>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</si>
  <si>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</si>
  <si>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</si>
  <si>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</si>
  <si>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KAMPFAR</t>
  </si>
  <si>
    <t>Norse</t>
  </si>
  <si>
    <t xml:space="preserve">Pagan Black Metal, Ep 1998, numerado a 400 copias </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</si>
  <si>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</si>
  <si>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</si>
  <si>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</si>
  <si>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</si>
  <si>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</si>
  <si>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</si>
  <si>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</si>
  <si>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</si>
  <si>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</si>
  <si>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</si>
  <si>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</si>
  <si>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</si>
  <si>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</si>
  <si>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</si>
  <si>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</si>
  <si>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</si>
  <si>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</si>
  <si>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</si>
  <si>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</si>
  <si>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</si>
  <si>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</si>
  <si>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</si>
  <si>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</si>
  <si>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</si>
  <si>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</si>
  <si>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</si>
  <si>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</si>
  <si>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</si>
  <si>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</si>
  <si>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</si>
  <si>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</si>
  <si>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</si>
  <si>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</si>
  <si>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</si>
  <si>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</si>
  <si>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</si>
  <si>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</si>
  <si>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</si>
  <si>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</si>
  <si>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</si>
  <si>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</si>
  <si>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</si>
  <si>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</si>
  <si>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</si>
  <si>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</si>
  <si>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</si>
  <si>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</si>
  <si>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</si>
  <si>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</si>
  <si>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</si>
  <si>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</si>
  <si>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</si>
  <si>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</si>
  <si>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</si>
  <si>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</si>
  <si>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</si>
  <si>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</si>
  <si>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</si>
  <si>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</si>
  <si>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</si>
  <si>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</si>
  <si>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</si>
  <si>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</si>
  <si>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I.C.E. (Imperial Crystalline Entombment)</t>
  </si>
  <si>
    <t>Abominable Astral Summoning</t>
  </si>
  <si>
    <t>LP (Clear / Blue Smoke Vinyl)</t>
  </si>
  <si>
    <t>Vampiric Gothic Metal,album debut 2017, incluye afiche</t>
  </si>
  <si>
    <t>Der schwarze Hort</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</si>
  <si>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</si>
  <si>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</si>
  <si>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</si>
  <si>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</si>
  <si>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</si>
  <si>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</si>
  <si>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</si>
  <si>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</si>
  <si>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</si>
  <si>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</si>
  <si>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</si>
  <si>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</si>
  <si>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Into the Outer Wilderness</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</si>
  <si>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</si>
  <si>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</si>
  <si>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</si>
  <si>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</si>
  <si>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</si>
  <si>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</si>
  <si>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</si>
  <si>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</si>
  <si>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</si>
  <si>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</si>
  <si>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Death Metal, album 2023, limitado a 300 copias</t>
  </si>
  <si>
    <t>GLOOMY GRIM</t>
  </si>
  <si>
    <t>Written in Blood</t>
  </si>
  <si>
    <t>Holy Records</t>
  </si>
  <si>
    <t xml:space="preserve">Black Metal , album 2004, incluye 4 live bonus tracks </t>
  </si>
  <si>
    <t>Crux Simplex</t>
  </si>
  <si>
    <t>The Maniacal Vale</t>
  </si>
  <si>
    <t>Funeral Doom / Death Metal, album 2008 en doble CD</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</si>
  <si>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</si>
  <si>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</si>
  <si>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</si>
  <si>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</si>
  <si>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</si>
  <si>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</si>
  <si>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</si>
  <si>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</si>
  <si>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</si>
  <si>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</si>
  <si>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</si>
  <si>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</si>
  <si>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</si>
  <si>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</si>
  <si>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</si>
  <si>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</si>
  <si>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</si>
  <si>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</si>
  <si>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</si>
  <si>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</si>
  <si>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</si>
  <si>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</si>
  <si>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</si>
  <si>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Agonia Records</t>
  </si>
  <si>
    <t>Black Metal, album 2004, caratula original</t>
  </si>
  <si>
    <t>Ethereal Horizons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</si>
  <si>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</si>
  <si>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</si>
  <si>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</si>
  <si>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</si>
  <si>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</si>
  <si>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</si>
  <si>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</si>
  <si>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</si>
  <si>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</si>
  <si>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</si>
  <si>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</si>
  <si>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</si>
  <si>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</si>
  <si>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</si>
  <si>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</si>
  <si>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</si>
  <si>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</si>
  <si>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</si>
  <si>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</si>
  <si>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</si>
  <si>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</si>
  <si>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</si>
  <si>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</si>
  <si>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</si>
  <si>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</si>
  <si>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</si>
  <si>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</si>
  <si>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</si>
  <si>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</si>
  <si>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</si>
  <si>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</si>
  <si>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</si>
  <si>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</si>
  <si>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</si>
  <si>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</si>
  <si>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</si>
  <si>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</si>
  <si>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</si>
  <si>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</si>
  <si>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</si>
  <si>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</si>
  <si>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</si>
  <si>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</si>
  <si>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</si>
  <si>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</si>
  <si>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</si>
  <si>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</si>
  <si>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</si>
  <si>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</si>
  <si>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</si>
  <si>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</si>
  <si>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</si>
  <si>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</si>
  <si>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</si>
  <si>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</si>
  <si>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</si>
  <si>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</si>
  <si>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</si>
  <si>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</si>
  <si>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</si>
  <si>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</si>
  <si>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</si>
  <si>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</si>
  <si>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</si>
  <si>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</si>
  <si>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</si>
  <si>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</si>
  <si>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</si>
  <si>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</si>
  <si>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</si>
  <si>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</si>
  <si>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</si>
  <si>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</si>
  <si>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</si>
  <si>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</si>
  <si>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</si>
  <si>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</si>
  <si>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</si>
  <si>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</si>
  <si>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</si>
  <si>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</si>
  <si>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</si>
  <si>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</si>
  <si>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</si>
  <si>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</si>
  <si>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</si>
  <si>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</si>
  <si>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</si>
  <si>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</si>
  <si>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</si>
  <si>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</si>
  <si>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</si>
  <si>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</si>
  <si>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</si>
  <si>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</si>
  <si>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</si>
  <si>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</si>
  <si>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</si>
  <si>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</si>
  <si>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</si>
  <si>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</si>
  <si>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</si>
  <si>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</si>
  <si>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</si>
  <si>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HORNA / MUSTA SURMA</t>
  </si>
  <si>
    <t>Horna / Musta Surma</t>
  </si>
  <si>
    <t>Woodcut</t>
  </si>
  <si>
    <t>Black Metal, Split 2000</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</si>
  <si>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</si>
  <si>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</si>
  <si>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</si>
  <si>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</si>
  <si>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</si>
  <si>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</si>
  <si>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</si>
  <si>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</si>
  <si>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</si>
  <si>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Isr.</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</si>
  <si>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</si>
  <si>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</si>
  <si>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</si>
  <si>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</si>
  <si>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</si>
  <si>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</si>
  <si>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</si>
  <si>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</si>
  <si>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</si>
  <si>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</si>
  <si>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</si>
  <si>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</si>
  <si>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</si>
  <si>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</si>
  <si>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</si>
  <si>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</si>
  <si>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</si>
  <si>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VORNIR</t>
  </si>
  <si>
    <t>Iceland/Sweden/Usa</t>
  </si>
  <si>
    <t>Av Hädanfärd Krönt</t>
  </si>
  <si>
    <t>None So Vile</t>
  </si>
  <si>
    <t>Brutal /Technical Death Metal, album 1996</t>
  </si>
  <si>
    <t>Atmospheric Black Metal, album 2002</t>
  </si>
  <si>
    <t>Primitive Humans Desecration</t>
  </si>
  <si>
    <t>BlBlack Metal, album 2010</t>
  </si>
  <si>
    <t>VIC  records</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</si>
  <si>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</si>
  <si>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</si>
  <si>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</si>
  <si>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</si>
  <si>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</si>
  <si>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</si>
  <si>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</si>
  <si>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</si>
  <si>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</si>
  <si>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</si>
  <si>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</si>
  <si>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</si>
  <si>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</si>
  <si>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</si>
  <si>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</si>
  <si>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</si>
  <si>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</si>
  <si>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</si>
  <si>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</si>
  <si>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</si>
  <si>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</si>
  <si>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IKU-TURSO</t>
  </si>
  <si>
    <t>Finland / Netherlands</t>
  </si>
  <si>
    <t>Black Metal, trabajo 2025.con miembros de Order of Nosferat</t>
  </si>
  <si>
    <t>DAUDADAGR</t>
  </si>
  <si>
    <t>Nordanland</t>
  </si>
  <si>
    <t>Black Metal, trabajo 2014, con Swartadauþuz (</t>
  </si>
  <si>
    <t>CORNIGR</t>
  </si>
  <si>
    <t>Funereal Harvest</t>
  </si>
  <si>
    <t>Black Metal, EP 2015, con Vainaja de Adaestuo, Theriomorph, Vitsaus</t>
  </si>
  <si>
    <t>Dauðra Dura</t>
  </si>
  <si>
    <t>Detalle leve en punta de caratula</t>
  </si>
  <si>
    <t>Gatefold LP (Red / Brown Vinyl)</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</si>
  <si>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</si>
  <si>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</si>
  <si>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</si>
  <si>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</si>
  <si>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</si>
  <si>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</si>
  <si>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</si>
  <si>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</si>
  <si>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</si>
  <si>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</si>
  <si>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</si>
  <si>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</si>
  <si>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</si>
  <si>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</si>
  <si>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</si>
  <si>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</si>
  <si>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</si>
  <si>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</si>
  <si>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</si>
  <si>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</si>
  <si>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</si>
  <si>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</si>
  <si>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</si>
  <si>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</si>
  <si>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</si>
  <si>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</si>
  <si>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</si>
  <si>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</si>
  <si>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</si>
  <si>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</si>
  <si>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</si>
  <si>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</si>
  <si>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</si>
  <si>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MAGICUS PACHA MOON</t>
  </si>
  <si>
    <t>Agua de Craneo Venado</t>
  </si>
  <si>
    <t>Pulverize</t>
  </si>
  <si>
    <t>Death / Doom Metal, album 2023</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</si>
  <si>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</si>
  <si>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</si>
  <si>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</si>
  <si>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</si>
  <si>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</si>
  <si>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</si>
  <si>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</si>
  <si>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</si>
  <si>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</si>
  <si>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</si>
  <si>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</si>
  <si>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</si>
  <si>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The Dawn ov the Eclipsed Desperation</t>
  </si>
  <si>
    <t>Black Metal Lituano, Demo 2003</t>
  </si>
  <si>
    <t>POCCOLUS</t>
  </si>
  <si>
    <t>Poccolus</t>
  </si>
  <si>
    <t>Pagan Black Metal, album debut 1996</t>
  </si>
  <si>
    <t xml:space="preserve">Inferna Produndus </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</si>
  <si>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</si>
  <si>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</si>
  <si>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</si>
  <si>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</si>
  <si>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</si>
  <si>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</si>
  <si>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</si>
  <si>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</si>
  <si>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Hor [GREECE] - Exitium - Black Metal CD x 2</t>
  </si>
  <si>
    <t>Hor [GREECE] - No Birth Nor End - Black Metal CD x 2</t>
  </si>
  <si>
    <t>Kvele / Solemne Mortis - Suffocating Presence of Death - split CD x 1</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</si>
  <si>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</si>
  <si>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</si>
  <si>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</si>
  <si>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</si>
  <si>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NUEVOS ARRIBOS (Promedio $38.000 - $ 44.000$)</t>
  </si>
  <si>
    <t>Wargoatcult [SPAIN] - The Law of Kalashnikov - Black Metal DIGI CD x 1</t>
  </si>
  <si>
    <t>Suidakra [GERMANY] - Crógacht -DIGI CD x 3</t>
  </si>
  <si>
    <t>NUEVOS ARRIBOS</t>
  </si>
  <si>
    <t>Gehenna (NOR) - Black Seared Heart - LP- Silver/Gold Vinyl $152.000</t>
  </si>
  <si>
    <r>
      <t xml:space="preserve">Helheim (NOR) - Av norrøn ætt - LP - Transparent Wheat Marble Vinyl  </t>
    </r>
    <r>
      <rPr>
        <b/>
        <sz val="13"/>
        <rFont val="Helvetica Neue"/>
        <family val="2"/>
      </rPr>
      <t xml:space="preserve">  </t>
    </r>
    <r>
      <rPr>
        <sz val="13"/>
        <rFont val="Helvetica Neue"/>
        <family val="2"/>
      </rPr>
      <t>$159.000</t>
    </r>
  </si>
  <si>
    <t>Nordic Folk music</t>
  </si>
  <si>
    <t>Nordic Folk music, con Ludvig Swärd de Wardruna, trabajo 2016</t>
  </si>
  <si>
    <t>HAMMER HEART</t>
  </si>
  <si>
    <t>Asphodelus “Sculpting From Time”   Digi-CD  $44.000</t>
  </si>
  <si>
    <t>Aurora Borealis “Prophecy Is The Mold In Which History Is Poured” $36.000</t>
  </si>
  <si>
    <t>Cryptopsy “Blasphemy Made Flesh”  Digi-CD $69.000</t>
  </si>
  <si>
    <t>Evoken “Embrace The Emptiness”  CD $69.000</t>
  </si>
  <si>
    <t>Evoken “Shades of Night Descending” CD $69.000</t>
  </si>
  <si>
    <t>Sarcasm “Mourninghoul” CD $49.000</t>
  </si>
  <si>
    <t>Tristitia “Crucidiction”  Digi-CD $56.000</t>
  </si>
  <si>
    <t>Tristitia “Garden Of Darkness”  Digi-CD $56.000</t>
  </si>
  <si>
    <t>Tristitia “Last Grief ..”  Digi-CD $56.000 </t>
  </si>
  <si>
    <t>Tristitia “One With Darkness”  Digi-CD  $56.000 </t>
  </si>
  <si>
    <t>Deinonychus - Ode To Acts Of Murder, Dystopia And Suicide (jewelCD) $56.000</t>
  </si>
  <si>
    <t>Deinonychus - s/t (jewelCD) $56.000</t>
  </si>
  <si>
    <t>Gatefold 2LP (Green / Yellow Marble Vinyl)</t>
  </si>
  <si>
    <t>Avant-garde/Black/Industrial Metal/Dark Ambient, album 2025, lado D con impreso</t>
  </si>
  <si>
    <t>Black Metal, segundo full album 2003, incluye afiche y librillo</t>
  </si>
  <si>
    <t>Fatuidad corpórea</t>
  </si>
  <si>
    <t>Death Metal desde el Oriente Antioqueño, album 2025</t>
  </si>
  <si>
    <t xml:space="preserve">Nachhut: Toward The Towering Tomb </t>
  </si>
  <si>
    <t>Obscure Death Metal, EP 2021</t>
  </si>
  <si>
    <t>Aldaaron[FRANCE] - Par-delà les cimes  x 1</t>
  </si>
  <si>
    <t>Aldaaron [FRANCE] - Arcane Mountain Cult CD x 1</t>
  </si>
  <si>
    <t>Aldaaron [FRANCE] - Nous Reviendrons Immortels  Digi x 1</t>
  </si>
  <si>
    <t>LP (Transparent / Yellow Vinyl)</t>
  </si>
  <si>
    <t>The Ten Commandments</t>
  </si>
  <si>
    <t>Death Metal, album debut 1991, Brett Hoffmann en las vocales</t>
  </si>
  <si>
    <t>W.T.C Thy Darkened Shade - Liber Lvcifer II - Gatefold DLP Incl.Booklet $179.000</t>
  </si>
  <si>
    <t>ASCENSION  Consolamentum Gatefold LP  $138.000</t>
  </si>
  <si>
    <t>W.T.C Sargeist - Death Veneration - LP   $128.000</t>
  </si>
  <si>
    <t>W.T.C Barshasketh - Antinomian Asceticism - LP Splatter vinyl &amp; Booklet  $129.000</t>
  </si>
  <si>
    <t>W.T.C Acherontas - Theosis - Gatefold DLP   $176.000</t>
  </si>
  <si>
    <t>W.T.C Sargeist - Unbound - LP   $134.000</t>
  </si>
  <si>
    <t>W.T.C Horna - Ääniä Yössä - LP $138.000</t>
  </si>
  <si>
    <t>W.T.C Horna - Envaatnags Eflos Solf Esgantaavne - Gatefold DLP $169.000</t>
  </si>
  <si>
    <t>W.T.C Acherontas - Ma-IoN(Formulas Of Reptilian Unification) - Gatefold DLP &amp; 24 pages Booklet  $182.000</t>
  </si>
  <si>
    <t>W.T.C Acherontas - Amarta - LP incl. Booklet  $146.000</t>
  </si>
  <si>
    <t>W.T.C Chaos Invocation - Black Mirror Hours - Gatefold DLP &amp; Booklet  $166.000</t>
  </si>
  <si>
    <t>Deluxe LP (Blood Red Vinyl)</t>
  </si>
  <si>
    <t xml:space="preserve"> 2LP (Red Marble Vinyl)</t>
  </si>
  <si>
    <t>2LP (Gold Vinyls)</t>
  </si>
  <si>
    <t>Craft (SWE) - Fuck The Universe - Tape $55.000</t>
  </si>
  <si>
    <t>Craft (SWE) - Total Soul Rape - Tape $55.000</t>
  </si>
  <si>
    <t>Diabolicum (SWE) - The Grandeur Of Hell (Soli Satanae Gloriam) - Tape $52.000</t>
  </si>
  <si>
    <t>Dismal Euphony (NOR) - Dismal Euphony - Tape $49.000</t>
  </si>
  <si>
    <t>Dismal Euphony (NOR) - Soria Moria Slott - Tape $55.000</t>
  </si>
  <si>
    <t>In Battle (SWE) - In Battle -Tape $55.000</t>
  </si>
  <si>
    <t>In Battle (SWE) - The Rage Of The Northmen - Tape $55.000</t>
  </si>
  <si>
    <t>Inquisition (COL) - Bloodshed Across the Empyrean Altar Beyond the Celestial Zenith - Tape $55.000</t>
  </si>
  <si>
    <t>Inquisition (COL) - Into the Infernal Regions of the Ancient Cult - Tape $55.000</t>
  </si>
  <si>
    <t>Inquisition (COL) - Invoking the Majestic Throne of Satan - Tape $55.000</t>
  </si>
  <si>
    <t>Nocternity (GR) - A Fallen Unicorn - Tape $55.000</t>
  </si>
  <si>
    <t>Nocternity (GR) - Crucify Him - Tape $55.000</t>
  </si>
  <si>
    <t>Nocternity (GR) - En Oria - Tape $55.000</t>
  </si>
  <si>
    <t>Nocternity (GR) - EPs 1998-2010 - Tape $55.000</t>
  </si>
  <si>
    <t>Nocternity (GR) - Harps Of The Ancient Temples - Tape $55.000</t>
  </si>
  <si>
    <t>Setherial (SWE) - Hell Eternal - Tape $55.000</t>
  </si>
  <si>
    <t>Siebenbürgen (SWE) - Grimjaur - Tape $55.000</t>
  </si>
  <si>
    <t>Siebenbürgen (SWE) - Loreia - Tape $55.000</t>
  </si>
  <si>
    <t>The 3rd And The Mortal (NOR) - Tears Laid In Earth - Tape $55.000</t>
  </si>
  <si>
    <t>Venenum (GER) - Trance Of Death - Tape $49.000 </t>
  </si>
  <si>
    <t>Venenum (GER) - Venenum - Tape  $49.000</t>
  </si>
  <si>
    <t>Mysticum (NOR) - Industries Of Inferno - 8-tape box - $450.000</t>
  </si>
  <si>
    <t>ape 1: Wintermass</t>
  </si>
  <si>
    <t>Tape 2: Medusa’s Tears</t>
  </si>
  <si>
    <t>Tape 3: Piss Off!!!</t>
  </si>
  <si>
    <t>Tape 4: Live At Grotten</t>
  </si>
  <si>
    <t>Tape 5: Norwegian Madness (EPs)</t>
  </si>
  <si>
    <t>Tape 6: In The Streams Of Inferno</t>
  </si>
  <si>
    <t>Tape 7: Planet Satan</t>
  </si>
  <si>
    <t>Tape 8: Never Stop The Madness: The Roadburn Inferno</t>
  </si>
  <si>
    <t>Next to the 8 tapes, the box includes:</t>
  </si>
  <si>
    <t>– massive hardcover-book (over 300 pages)</t>
  </si>
  <si>
    <t>– pendant with chain</t>
  </si>
  <si>
    <t>– 3 regular patches</t>
  </si>
  <si>
    <t>– shaped backpatch</t>
  </si>
  <si>
    <t>– flag</t>
  </si>
  <si>
    <t>– 5 posters</t>
  </si>
  <si>
    <t>– numbered certificate</t>
  </si>
  <si>
    <t xml:space="preserve">NUEVOS ARRIBOS - Sellados </t>
  </si>
  <si>
    <t>Monumental - The Temple ofG45 Twilight</t>
  </si>
  <si>
    <t>MERCYFUL FATE</t>
  </si>
  <si>
    <t>Return of the Vampire (The Rare and Unreleased)</t>
  </si>
  <si>
    <t xml:space="preserve">Heavy Metal, copilado 1992 de temas ineditos </t>
  </si>
  <si>
    <t>Als die Tore sich öffnen + Jagd</t>
  </si>
  <si>
    <t>Black Metal, Demos del '95. y '96, doble Digipak en Slipcase</t>
  </si>
  <si>
    <t>Ancestral Void</t>
  </si>
  <si>
    <t>Blackened Doom / Death Metal, album debut 2017</t>
  </si>
  <si>
    <t xml:space="preserve">Blackened Doom / Death </t>
  </si>
  <si>
    <t>KRÅBØL</t>
  </si>
  <si>
    <t>Never</t>
  </si>
  <si>
    <t>Black Metal, album 2024, con miembros de Misotheist, Diabolus, Mecum Semperterne!, Enevelde...</t>
  </si>
  <si>
    <t>IV: Silencing the Prophets of Deceit</t>
  </si>
  <si>
    <t xml:space="preserve">THE GLORIOUS DEATH </t>
  </si>
  <si>
    <t>The Worst Fears Od Death</t>
  </si>
  <si>
    <t>Crudo Death Metal, album 2025</t>
  </si>
  <si>
    <t>Gatefold LP  (Blue / Back Splatter Vinyl)</t>
  </si>
  <si>
    <t>ARDITI</t>
  </si>
  <si>
    <t>Insignia of the Sun</t>
  </si>
  <si>
    <t>Martial Industrial / Ambient</t>
  </si>
  <si>
    <t>Martial Industrial / Ambient, album 2020</t>
  </si>
  <si>
    <t>Drakosophia</t>
  </si>
  <si>
    <t>Luciferian Black Metal, album 2025</t>
  </si>
  <si>
    <t>Act. Marzo 02</t>
  </si>
  <si>
    <t>And Cosmos from Ashes to Dust…</t>
  </si>
  <si>
    <r>
      <t xml:space="preserve">STUTTHOF   </t>
    </r>
    <r>
      <rPr>
        <b/>
        <i/>
        <sz val="10"/>
        <rFont val="Arial"/>
        <family val="2"/>
      </rPr>
      <t>(Disponible en Marzo 10)</t>
    </r>
  </si>
  <si>
    <t>Black Metal, re-edicion limitada del album 2004 + bonus tracks</t>
  </si>
  <si>
    <t>Black Metal, re-edicion limitada del album 2002 + bonus tracks</t>
  </si>
  <si>
    <t>And Cosmos from Ashes to Dust… /  Towards Thy Astral Path…</t>
  </si>
  <si>
    <t>2Digipak  Bundle</t>
  </si>
  <si>
    <t>Black Metal, ambos Digipaks en Slipcase</t>
  </si>
  <si>
    <t xml:space="preserve">Purificación de Sangre y Fuego  </t>
  </si>
  <si>
    <t xml:space="preserve">Slipcase CD </t>
  </si>
  <si>
    <t>Blackened Death / Thrash Metal</t>
  </si>
  <si>
    <t>Blackened Death / Thrash Metal, album 2026</t>
  </si>
  <si>
    <r>
      <t xml:space="preserve">JENGLOT  </t>
    </r>
    <r>
      <rPr>
        <b/>
        <i/>
        <sz val="10"/>
        <rFont val="Arial"/>
        <family val="2"/>
      </rPr>
      <t>(Disponible en Marzo 30)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</si>
</sst>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2">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b/>
      <sz val="13"/>
      <name val="Helvetica Neue"/>
      <family val="2"/>
    </font>
    <font>
      <sz val="13"/>
      <color theme="1"/>
      <name val="Helvetica Neue"/>
      <family val="2"/>
    </font>
    <font>
      <b/>
      <sz val="13"/>
      <color theme="1"/>
      <name val="Helvetica Neue"/>
      <family val="2"/>
    </font>
    <font>
      <b/>
      <sz val="11"/>
      <color theme="1"/>
      <name val="Calibri"/>
      <family val="2"/>
      <scheme val="minor"/>
    </font>
    <font>
      <sz val="10"/>
      <color rgb="FF000000"/>
      <name val="Calibri"/>
      <family val="2"/>
    </font>
    <font>
      <sz val="10"/>
      <name val="Helvetica Neue"/>
      <family val="2"/>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28">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15" fillId="0" borderId="17" xfId="0" applyFont="1" applyBorder="1" applyAlignment="1">
      <alignment horizontal="center" vertical="center"/>
    </xf>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33" xfId="0" applyFont="1" applyBorder="1" applyAlignment="1">
      <alignment horizontal="left"/>
    </xf>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42" fontId="1" fillId="0" borderId="39" xfId="2" applyNumberFormat="1" applyFont="1" applyBorder="1" applyAlignment="1">
      <alignment horizontal="center" vertical="center"/>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34" fillId="0" borderId="17" xfId="0" applyFont="1" applyBorder="1" applyAlignment="1">
      <alignment horizontal="center"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42" fontId="55" fillId="0" borderId="1" xfId="1" applyNumberFormat="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165" fontId="55" fillId="0" borderId="6" xfId="1" applyNumberFormat="1" applyFont="1" applyBorder="1" applyAlignment="1" applyProtection="1">
      <alignment horizontal="center" vertical="center"/>
    </xf>
    <xf numFmtId="0" fontId="62" fillId="0" borderId="0" xfId="0" applyFont="1"/>
    <xf numFmtId="0" fontId="1" fillId="0" borderId="28" xfId="0" applyFont="1" applyBorder="1" applyAlignment="1" applyProtection="1">
      <alignment horizontal="center" vertical="center"/>
      <protection locked="0"/>
    </xf>
    <xf numFmtId="0" fontId="1" fillId="0" borderId="28" xfId="0" applyFont="1" applyBorder="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4"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0" fontId="1" fillId="0" borderId="33" xfId="0" applyFont="1" applyBorder="1" applyAlignment="1">
      <alignment vertical="center"/>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39"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2" fillId="0" borderId="0" xfId="0" applyFont="1" applyAlignment="1" applyProtection="1">
      <alignment horizontal="center" vertical="center"/>
      <protection locked="0"/>
    </xf>
    <xf numFmtId="0" fontId="13" fillId="0" borderId="17" xfId="0" applyFont="1" applyBorder="1"/>
    <xf numFmtId="0" fontId="1" fillId="0" borderId="1" xfId="1" applyFont="1" applyFill="1" applyBorder="1" applyAlignment="1" applyProtection="1"/>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46" fillId="0" borderId="17" xfId="0" applyFont="1" applyBorder="1" applyAlignment="1">
      <alignment horizontal="left" vertical="center"/>
    </xf>
    <xf numFmtId="165" fontId="55" fillId="0" borderId="38" xfId="1" applyNumberFormat="1" applyFont="1" applyBorder="1" applyAlignment="1" applyProtection="1">
      <alignment horizontal="center" vertical="center"/>
      <protection locked="0"/>
    </xf>
    <xf numFmtId="42" fontId="1" fillId="0" borderId="23" xfId="2" applyNumberFormat="1" applyFont="1" applyBorder="1" applyAlignment="1">
      <alignment horizontal="center" vertical="center"/>
    </xf>
    <xf numFmtId="0" fontId="65" fillId="0" borderId="0" xfId="0" applyFont="1"/>
    <xf numFmtId="0" fontId="46" fillId="0" borderId="33" xfId="1" applyFont="1" applyFill="1" applyBorder="1" applyAlignment="1" applyProtection="1">
      <alignment horizontal="left" vertical="center"/>
    </xf>
    <xf numFmtId="42" fontId="55" fillId="0" borderId="27" xfId="1" applyNumberFormat="1" applyFont="1" applyBorder="1" applyAlignment="1" applyProtection="1">
      <alignment horizontal="center" vertical="center"/>
    </xf>
    <xf numFmtId="0" fontId="1" fillId="0" borderId="0" xfId="0" applyFont="1" applyAlignment="1">
      <alignment vertical="top"/>
    </xf>
    <xf numFmtId="0" fontId="67" fillId="0" borderId="0" xfId="0" applyFont="1"/>
    <xf numFmtId="0" fontId="68" fillId="0" borderId="0" xfId="0" applyFont="1"/>
    <xf numFmtId="0" fontId="69" fillId="0" borderId="0" xfId="0" applyFont="1"/>
    <xf numFmtId="0" fontId="51" fillId="0" borderId="0" xfId="0" applyFont="1" applyAlignment="1">
      <alignment horizontal="left"/>
    </xf>
    <xf numFmtId="20" fontId="1" fillId="0" borderId="1" xfId="0" applyNumberFormat="1" applyFont="1" applyBorder="1" applyAlignment="1">
      <alignment horizontal="left" vertical="center"/>
    </xf>
    <xf numFmtId="165" fontId="3" fillId="0" borderId="38" xfId="1" applyNumberFormat="1" applyBorder="1" applyAlignment="1" applyProtection="1">
      <alignment horizontal="center" vertical="center"/>
    </xf>
    <xf numFmtId="0" fontId="34" fillId="0" borderId="39" xfId="0" applyFont="1" applyBorder="1" applyAlignment="1">
      <alignment horizontal="center" vertical="center"/>
    </xf>
    <xf numFmtId="42" fontId="1" fillId="0" borderId="1" xfId="0" applyNumberFormat="1" applyFont="1" applyBorder="1" applyAlignment="1">
      <alignment horizontal="left" vertical="center"/>
    </xf>
    <xf numFmtId="0" fontId="1" fillId="8" borderId="0" xfId="0" applyFont="1" applyFill="1" applyAlignment="1">
      <alignment vertical="center"/>
    </xf>
    <xf numFmtId="42" fontId="1" fillId="0" borderId="7" xfId="0" applyNumberFormat="1" applyFont="1" applyBorder="1" applyAlignment="1">
      <alignment horizontal="center" vertical="center"/>
    </xf>
    <xf numFmtId="1" fontId="1" fillId="15" borderId="21" xfId="0" applyNumberFormat="1" applyFont="1" applyFill="1" applyBorder="1" applyAlignment="1">
      <alignment horizontal="center"/>
    </xf>
    <xf numFmtId="42" fontId="1" fillId="15" borderId="40" xfId="0" applyNumberFormat="1" applyFont="1" applyFill="1" applyBorder="1"/>
    <xf numFmtId="0" fontId="1" fillId="16" borderId="13" xfId="0" applyFont="1" applyFill="1" applyBorder="1" applyAlignment="1">
      <alignment horizontal="right"/>
    </xf>
    <xf numFmtId="0" fontId="1" fillId="16" borderId="2" xfId="0" applyFont="1" applyFill="1" applyBorder="1" applyAlignment="1">
      <alignment horizontal="right"/>
    </xf>
    <xf numFmtId="42" fontId="1" fillId="0" borderId="48" xfId="0" applyNumberFormat="1" applyFont="1" applyBorder="1" applyAlignment="1">
      <alignment horizontal="center" vertical="center"/>
    </xf>
    <xf numFmtId="0" fontId="30" fillId="0" borderId="0" xfId="0" applyFont="1"/>
    <xf numFmtId="0" fontId="70" fillId="0" borderId="0" xfId="0" applyFont="1"/>
    <xf numFmtId="0" fontId="71" fillId="0" borderId="0" xfId="0" applyFont="1"/>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54">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zLVHaF40v-0" TargetMode="External"/><Relationship Id="rId21" Type="http://schemas.openxmlformats.org/officeDocument/2006/relationships/hyperlink" Target="https://youtu.be/GxZCp-mlmec" TargetMode="External"/><Relationship Id="rId324" Type="http://schemas.openxmlformats.org/officeDocument/2006/relationships/hyperlink" Target="https://youtu.be/70qXoaupTdI?si=yLctmYwjSZ6dU1mk" TargetMode="External"/><Relationship Id="rId531" Type="http://schemas.openxmlformats.org/officeDocument/2006/relationships/hyperlink" Target="https://youtu.be/QHMuJZnW3K0" TargetMode="External"/><Relationship Id="rId170" Type="http://schemas.openxmlformats.org/officeDocument/2006/relationships/hyperlink" Target="https://youtu.be/sxmCzkbrbBY" TargetMode="External"/><Relationship Id="rId268" Type="http://schemas.openxmlformats.org/officeDocument/2006/relationships/hyperlink" Target="https://www.youtube.com/watch?v=4xSF6BFEnuI&amp;t=852s" TargetMode="External"/><Relationship Id="rId475" Type="http://schemas.openxmlformats.org/officeDocument/2006/relationships/hyperlink" Target="https://youtu.be/RuO7EPgEtBM" TargetMode="External"/><Relationship Id="rId32" Type="http://schemas.openxmlformats.org/officeDocument/2006/relationships/hyperlink" Target="https://www.youtube.com/watch?v=vnMN_wwY0go&amp;t=757s" TargetMode="External"/><Relationship Id="rId128" Type="http://schemas.openxmlformats.org/officeDocument/2006/relationships/hyperlink" Target="https://youtu.be/_AiYCpbEqPY" TargetMode="External"/><Relationship Id="rId335" Type="http://schemas.openxmlformats.org/officeDocument/2006/relationships/hyperlink" Target="https://youtu.be/gT8-hHJPHfE" TargetMode="External"/><Relationship Id="rId542" Type="http://schemas.openxmlformats.org/officeDocument/2006/relationships/hyperlink" Target="https://youtu.be/eascC96ye94?si=XWVJdEQo4yWj-R9J" TargetMode="External"/><Relationship Id="rId181" Type="http://schemas.openxmlformats.org/officeDocument/2006/relationships/hyperlink" Target="https://youtu.be/n56OfJdtCF4" TargetMode="External"/><Relationship Id="rId402" Type="http://schemas.openxmlformats.org/officeDocument/2006/relationships/hyperlink" Target="https://youtu.be/RSxn2DFVFy4?si=iG_K5xmTfLPoVSCA" TargetMode="External"/><Relationship Id="rId279" Type="http://schemas.openxmlformats.org/officeDocument/2006/relationships/hyperlink" Target="https://youtu.be/Ty_rumlC68s?si=neqonSUM4OWpF18I" TargetMode="External"/><Relationship Id="rId486" Type="http://schemas.openxmlformats.org/officeDocument/2006/relationships/hyperlink" Target="https://youtu.be/q0T0Xup7arg?si=l6MqUkgVNxovyQjA" TargetMode="External"/><Relationship Id="rId43" Type="http://schemas.openxmlformats.org/officeDocument/2006/relationships/hyperlink" Target="https://www.youtube.com/watch?v=6ITTavlI9Lw" TargetMode="External"/><Relationship Id="rId139" Type="http://schemas.openxmlformats.org/officeDocument/2006/relationships/hyperlink" Target="https://youtu.be/xn9dCJ9tEX0" TargetMode="External"/><Relationship Id="rId346" Type="http://schemas.openxmlformats.org/officeDocument/2006/relationships/hyperlink" Target="https://youtu.be/XFpfYjrUUr4?si=h-YXq-Q80DDHkXir" TargetMode="External"/><Relationship Id="rId553" Type="http://schemas.openxmlformats.org/officeDocument/2006/relationships/hyperlink" Target="https://youtu.be/8HPh79s3Ex4" TargetMode="External"/><Relationship Id="rId192" Type="http://schemas.openxmlformats.org/officeDocument/2006/relationships/hyperlink" Target="https://youtu.be/ySS9iNrorXM" TargetMode="External"/><Relationship Id="rId206" Type="http://schemas.openxmlformats.org/officeDocument/2006/relationships/hyperlink" Target="https://youtu.be/UOmM6nSJP94" TargetMode="External"/><Relationship Id="rId413" Type="http://schemas.openxmlformats.org/officeDocument/2006/relationships/hyperlink" Target="https://youtu.be/3iwKfe9Jk5A?si=FWM8-Az9t_mmU3F7" TargetMode="External"/><Relationship Id="rId497" Type="http://schemas.openxmlformats.org/officeDocument/2006/relationships/hyperlink" Target="https://youtu.be/NtBoteT-dB8" TargetMode="External"/><Relationship Id="rId357" Type="http://schemas.openxmlformats.org/officeDocument/2006/relationships/hyperlink" Target="https://www.youtube.com/watch?v=wbTIkRRpcOw" TargetMode="External"/><Relationship Id="rId54" Type="http://schemas.openxmlformats.org/officeDocument/2006/relationships/hyperlink" Target="https://www.youtube.com/watch?v=sJRgh1Q2n4w" TargetMode="External"/><Relationship Id="rId217" Type="http://schemas.openxmlformats.org/officeDocument/2006/relationships/hyperlink" Target="https://youtu.be/oS4DeWOLWqs" TargetMode="External"/><Relationship Id="rId564" Type="http://schemas.openxmlformats.org/officeDocument/2006/relationships/hyperlink" Target="https://youtu.be/mYcz0I6N4vU?si=k9dn1lZzBBCNUTcj" TargetMode="External"/><Relationship Id="rId424" Type="http://schemas.openxmlformats.org/officeDocument/2006/relationships/hyperlink" Target="https://youtu.be/VlxQF_NaVR4" TargetMode="External"/><Relationship Id="rId270" Type="http://schemas.openxmlformats.org/officeDocument/2006/relationships/hyperlink" Target="https://www.youtube.com/watch?v=vLNrpTIR0Aw&amp;t=856s" TargetMode="External"/><Relationship Id="rId65" Type="http://schemas.openxmlformats.org/officeDocument/2006/relationships/hyperlink" Target="https://youtu.be/mdurvT5P0k0" TargetMode="External"/><Relationship Id="rId130" Type="http://schemas.openxmlformats.org/officeDocument/2006/relationships/hyperlink" Target="https://www.youtube.com/watch?v=PMNXocbTmck" TargetMode="External"/><Relationship Id="rId368" Type="http://schemas.openxmlformats.org/officeDocument/2006/relationships/hyperlink" Target="https://youtu.be/Gt8uccIF7Z0?si=s3bEs2Nmc0E1Tgw8" TargetMode="External"/><Relationship Id="rId575" Type="http://schemas.openxmlformats.org/officeDocument/2006/relationships/hyperlink" Target="https://youtu.be/zDb2JaP2yTI" TargetMode="External"/><Relationship Id="rId228" Type="http://schemas.openxmlformats.org/officeDocument/2006/relationships/hyperlink" Target="https://youtu.be/3zycllQVrwg?si=5B3grYWMWl4ANQ4E" TargetMode="External"/><Relationship Id="rId435" Type="http://schemas.openxmlformats.org/officeDocument/2006/relationships/hyperlink" Target="https://youtu.be/sOCznAbLpq4?si=0hV5eXYQQixrTvuN" TargetMode="External"/><Relationship Id="rId281" Type="http://schemas.openxmlformats.org/officeDocument/2006/relationships/hyperlink" Target="https://youtu.be/fxYXR9xcrLY" TargetMode="External"/><Relationship Id="rId502" Type="http://schemas.openxmlformats.org/officeDocument/2006/relationships/hyperlink" Target="https://youtu.be/fo9iCA8eZ7E?si=1G9M0KIYcACTVqm3" TargetMode="External"/><Relationship Id="rId76" Type="http://schemas.openxmlformats.org/officeDocument/2006/relationships/hyperlink" Target="https://youtu.be/8xkmBAGG1pE" TargetMode="External"/><Relationship Id="rId141" Type="http://schemas.openxmlformats.org/officeDocument/2006/relationships/hyperlink" Target="https://youtu.be/xn9dCJ9tEX0" TargetMode="External"/><Relationship Id="rId379" Type="http://schemas.openxmlformats.org/officeDocument/2006/relationships/hyperlink" Target="https://youtu.be/lZT5TgNy1Bo?si=FSNEKeLRo0GfDAin" TargetMode="External"/><Relationship Id="rId586" Type="http://schemas.openxmlformats.org/officeDocument/2006/relationships/hyperlink" Target="https://youtu.be/tQ2RM503Qhk"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youtu.be/6kIIXUYuzyA?si=6OFsljt9MD2-QqNq" TargetMode="External"/><Relationship Id="rId446" Type="http://schemas.openxmlformats.org/officeDocument/2006/relationships/hyperlink" Target="https://www.youtube.com/watch?v=2b2inFIl-ho" TargetMode="External"/><Relationship Id="rId292" Type="http://schemas.openxmlformats.org/officeDocument/2006/relationships/hyperlink" Target="https://youtu.be/j7lGlgLh2LI" TargetMode="External"/><Relationship Id="rId306" Type="http://schemas.openxmlformats.org/officeDocument/2006/relationships/hyperlink" Target="https://www.youtube.com/watch?v=UkJ4VYyauUg&amp;t=2019s" TargetMode="External"/><Relationship Id="rId87" Type="http://schemas.openxmlformats.org/officeDocument/2006/relationships/hyperlink" Target="https://tribulacionproductions.bandcamp.com/album/whiskey-funeral-jesus-is-guilty" TargetMode="External"/><Relationship Id="rId513" Type="http://schemas.openxmlformats.org/officeDocument/2006/relationships/hyperlink" Target="https://youtu.be/2mL27bhbC9k?si=Afy9ZuIt4zBCJFf5" TargetMode="External"/><Relationship Id="rId597" Type="http://schemas.openxmlformats.org/officeDocument/2006/relationships/hyperlink" Target="https://www.youtube.com/watch?v=Ck3kwKk5BFo&amp;t=981s" TargetMode="External"/><Relationship Id="rId152" Type="http://schemas.openxmlformats.org/officeDocument/2006/relationships/hyperlink" Target="https://youtu.be/0kQdlHdKBMU" TargetMode="External"/><Relationship Id="rId457" Type="http://schemas.openxmlformats.org/officeDocument/2006/relationships/hyperlink" Target="https://youtu.be/B5eoiEM0g9U?si=_RILCVpYjeAmmjf-" TargetMode="External"/><Relationship Id="rId14" Type="http://schemas.openxmlformats.org/officeDocument/2006/relationships/hyperlink" Target="https://tribulacionproductions.bandcamp.com/album/bewitched-chile-hibernum-in-perpetuum-previous-demos-split-double-cd" TargetMode="External"/><Relationship Id="rId317" Type="http://schemas.openxmlformats.org/officeDocument/2006/relationships/hyperlink" Target="https://youtu.be/e0IHqOtsTQQ?si=O-Vox97wj1GAwC5S" TargetMode="External"/><Relationship Id="rId524" Type="http://schemas.openxmlformats.org/officeDocument/2006/relationships/hyperlink" Target="https://youtu.be/CC90TVz0nAs?si=Gqo6VemcM6ISv-df" TargetMode="External"/><Relationship Id="rId98" Type="http://schemas.openxmlformats.org/officeDocument/2006/relationships/hyperlink" Target="https://youtu.be/N1i_AZslsU8" TargetMode="External"/><Relationship Id="rId163" Type="http://schemas.openxmlformats.org/officeDocument/2006/relationships/hyperlink" Target="https://youtu.be/l7Hkg68TGZM" TargetMode="External"/><Relationship Id="rId370" Type="http://schemas.openxmlformats.org/officeDocument/2006/relationships/hyperlink" Target="https://youtu.be/Gs5hipPlvws?si=FXI0Wuk_M-phpkZv" TargetMode="External"/><Relationship Id="rId230" Type="http://schemas.openxmlformats.org/officeDocument/2006/relationships/hyperlink" Target="https://daemoni.bandcamp.com/album/devilish-spellcraft" TargetMode="External"/><Relationship Id="rId468" Type="http://schemas.openxmlformats.org/officeDocument/2006/relationships/hyperlink" Target="https://youtu.be/324hNmHjoXA?si=R-uo9zDACJsRDJ8Q" TargetMode="External"/><Relationship Id="rId25" Type="http://schemas.openxmlformats.org/officeDocument/2006/relationships/hyperlink" Target="https://www.youtube.com/watch?v=bce72E7dB4A&amp;t=329s" TargetMode="External"/><Relationship Id="rId67" Type="http://schemas.openxmlformats.org/officeDocument/2006/relationships/hyperlink" Target="https://youtu.be/Aw4DwAdBnHs?si=yW24w8t4_cuihTDM" TargetMode="External"/><Relationship Id="rId272" Type="http://schemas.openxmlformats.org/officeDocument/2006/relationships/hyperlink" Target="https://www.youtube.com/watch?v=DDkOGJhTyV8&amp;t=292s" TargetMode="External"/><Relationship Id="rId328" Type="http://schemas.openxmlformats.org/officeDocument/2006/relationships/hyperlink" Target="https://youtu.be/xJ82qmKYwpg?si=rTKsEwtBBqmEBBAt" TargetMode="External"/><Relationship Id="rId535" Type="http://schemas.openxmlformats.org/officeDocument/2006/relationships/hyperlink" Target="https://youtu.be/8HTeXLyHE-0?si=KHg5aABW7ODXw15E" TargetMode="External"/><Relationship Id="rId577" Type="http://schemas.openxmlformats.org/officeDocument/2006/relationships/hyperlink" Target="https://youtu.be/E4PGO56-d8A" TargetMode="External"/><Relationship Id="rId132" Type="http://schemas.openxmlformats.org/officeDocument/2006/relationships/hyperlink" Target="https://youtu.be/toXKPjkBjfg" TargetMode="External"/><Relationship Id="rId174" Type="http://schemas.openxmlformats.org/officeDocument/2006/relationships/hyperlink" Target="https://tribulacionproductions.bandcamp.com/album/ouija-fathomless-hysteros-digipak" TargetMode="External"/><Relationship Id="rId381" Type="http://schemas.openxmlformats.org/officeDocument/2006/relationships/hyperlink" Target="https://youtu.be/bXSYActqa-k?si=XCjc_p78PCmFnMah" TargetMode="External"/><Relationship Id="rId602" Type="http://schemas.openxmlformats.org/officeDocument/2006/relationships/hyperlink" Target="https://youtu.be/DOW6hy_gHgw?si=HwkLuMjIn0cr0D4y" TargetMode="External"/><Relationship Id="rId241" Type="http://schemas.openxmlformats.org/officeDocument/2006/relationships/hyperlink" Target="https://www.youtube.com/watch?v=cYPvnPDh2Zg&amp;t=64s" TargetMode="External"/><Relationship Id="rId437" Type="http://schemas.openxmlformats.org/officeDocument/2006/relationships/hyperlink" Target="https://youtu.be/gx3sPe7HJ6M?si=PIfgmhtxJcMp5EMt" TargetMode="External"/><Relationship Id="rId479" Type="http://schemas.openxmlformats.org/officeDocument/2006/relationships/hyperlink" Target="https://youtu.be/HfYqrl_5Rpc?si=mrS-HRXZ1t5WiwRk" TargetMode="External"/><Relationship Id="rId36" Type="http://schemas.openxmlformats.org/officeDocument/2006/relationships/hyperlink" Target="https://youtu.be/ALrMG7mkOTE" TargetMode="External"/><Relationship Id="rId283" Type="http://schemas.openxmlformats.org/officeDocument/2006/relationships/hyperlink" Target="https://youtu.be/YHZ3_tQ5fE8?si=UQ9oZj3MLgbmU0Zq" TargetMode="External"/><Relationship Id="rId339" Type="http://schemas.openxmlformats.org/officeDocument/2006/relationships/hyperlink" Target="https://youtu.be/NJfS8juF8s4?si=quSj3bJu90dfVNhk" TargetMode="External"/><Relationship Id="rId490" Type="http://schemas.openxmlformats.org/officeDocument/2006/relationships/hyperlink" Target="https://youtu.be/g1A_eXWpBY8?si=otBYftZZjxm3Omxd" TargetMode="External"/><Relationship Id="rId504" Type="http://schemas.openxmlformats.org/officeDocument/2006/relationships/hyperlink" Target="https://youtu.be/vdyNIcYBMeg?si=BTOEVkCvaZpkdx0U" TargetMode="External"/><Relationship Id="rId546" Type="http://schemas.openxmlformats.org/officeDocument/2006/relationships/hyperlink" Target="https://youtu.be/QQreRUVFoPU?si=efQ_Xk5dy8neHCa0" TargetMode="External"/><Relationship Id="rId78" Type="http://schemas.openxmlformats.org/officeDocument/2006/relationships/hyperlink" Target="https://youtu.be/SMabW9nhS0U" TargetMode="External"/><Relationship Id="rId101" Type="http://schemas.openxmlformats.org/officeDocument/2006/relationships/hyperlink" Target="https://youtu.be/t9vvRKgNbJU" TargetMode="External"/><Relationship Id="rId143" Type="http://schemas.openxmlformats.org/officeDocument/2006/relationships/hyperlink" Target="https://youtu.be/GnKTlBD2E9k" TargetMode="External"/><Relationship Id="rId185" Type="http://schemas.openxmlformats.org/officeDocument/2006/relationships/hyperlink" Target="https://youtu.be/uxU6xFnY1Io" TargetMode="External"/><Relationship Id="rId350" Type="http://schemas.openxmlformats.org/officeDocument/2006/relationships/hyperlink" Target="https://youtu.be/k9bBGEYtf14?si=uqekdSc-qAENo14m" TargetMode="External"/><Relationship Id="rId406" Type="http://schemas.openxmlformats.org/officeDocument/2006/relationships/hyperlink" Target="https://youtu.be/FVZqojiFtb0" TargetMode="External"/><Relationship Id="rId588" Type="http://schemas.openxmlformats.org/officeDocument/2006/relationships/hyperlink" Target="https://youtu.be/-G9b4uEsVc4?si=akdqq282IAlE_8QO"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P9TvwHAACK8" TargetMode="External"/><Relationship Id="rId392" Type="http://schemas.openxmlformats.org/officeDocument/2006/relationships/hyperlink" Target="https://youtu.be/FgwzbEYAVfI" TargetMode="External"/><Relationship Id="rId448" Type="http://schemas.openxmlformats.org/officeDocument/2006/relationships/hyperlink" Target="https://youtu.be/lf_qGwfStF4" TargetMode="External"/><Relationship Id="rId252" Type="http://schemas.openxmlformats.org/officeDocument/2006/relationships/hyperlink" Target="https://youtu.be/LW5kD4qPcmI?si=zGzUA2rID_HTldDg" TargetMode="External"/><Relationship Id="rId294" Type="http://schemas.openxmlformats.org/officeDocument/2006/relationships/hyperlink" Target="https://youtu.be/k05e-Aevfww?si=HYpTLfGZRvEgZSkF" TargetMode="External"/><Relationship Id="rId308" Type="http://schemas.openxmlformats.org/officeDocument/2006/relationships/hyperlink" Target="https://tribulacionproductions.com/producto/sargeist-slipcase-digipak-trilogy/" TargetMode="External"/><Relationship Id="rId515" Type="http://schemas.openxmlformats.org/officeDocument/2006/relationships/hyperlink" Target="https://youtu.be/xsnMbh9WrlE" TargetMode="External"/><Relationship Id="rId47" Type="http://schemas.openxmlformats.org/officeDocument/2006/relationships/hyperlink" Target="https://youtu.be/qYqUtN3u1Qw" TargetMode="External"/><Relationship Id="rId89" Type="http://schemas.openxmlformats.org/officeDocument/2006/relationships/hyperlink" Target="https://youtu.be/oU8GV5CNj6k" TargetMode="External"/><Relationship Id="rId112" Type="http://schemas.openxmlformats.org/officeDocument/2006/relationships/hyperlink" Target="https://www.youtube.com/watch?v=9DSgT6Zda6g" TargetMode="External"/><Relationship Id="rId154" Type="http://schemas.openxmlformats.org/officeDocument/2006/relationships/hyperlink" Target="https://youtu.be/_r95mSWIhxg" TargetMode="External"/><Relationship Id="rId361" Type="http://schemas.openxmlformats.org/officeDocument/2006/relationships/hyperlink" Target="https://youtu.be/znEMvuBBXvc?si=e2fLgFccxVoCuc-A" TargetMode="External"/><Relationship Id="rId557" Type="http://schemas.openxmlformats.org/officeDocument/2006/relationships/hyperlink" Target="https://youtu.be/FVZqojiFtb0" TargetMode="External"/><Relationship Id="rId599" Type="http://schemas.openxmlformats.org/officeDocument/2006/relationships/hyperlink" Target="https://youtu.be/P_lVaKJLwyA?si=vSP2LSswK6lxTX2m" TargetMode="External"/><Relationship Id="rId196" Type="http://schemas.openxmlformats.org/officeDocument/2006/relationships/hyperlink" Target="https://youtu.be/ksBzaTPNX5Y" TargetMode="External"/><Relationship Id="rId417" Type="http://schemas.openxmlformats.org/officeDocument/2006/relationships/hyperlink" Target="https://youtu.be/3WeoFEb4818?si=NzMrXsT6E5WPFA74" TargetMode="External"/><Relationship Id="rId459" Type="http://schemas.openxmlformats.org/officeDocument/2006/relationships/hyperlink" Target="https://youtu.be/4wqt1yTl5xo"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youtu.be/7LI1OL7yqiI" TargetMode="External"/><Relationship Id="rId263" Type="http://schemas.openxmlformats.org/officeDocument/2006/relationships/hyperlink" Target="https://youtu.be/9_mXKH_bMUk?si=nU2Vm0S6YU-usRs0" TargetMode="External"/><Relationship Id="rId319" Type="http://schemas.openxmlformats.org/officeDocument/2006/relationships/hyperlink" Target="https://youtu.be/SiBYN6oaswY?si=nPu0Wlea2xL2wQu1" TargetMode="External"/><Relationship Id="rId470" Type="http://schemas.openxmlformats.org/officeDocument/2006/relationships/hyperlink" Target="https://nuclearwarnowproductions.bandcamp.com/album/vomitum-tempestas" TargetMode="External"/><Relationship Id="rId526" Type="http://schemas.openxmlformats.org/officeDocument/2006/relationships/hyperlink" Target="https://youtu.be/U0o0akeZTfE?si=fA50vJEQ6y0_y5gk" TargetMode="External"/><Relationship Id="rId58" Type="http://schemas.openxmlformats.org/officeDocument/2006/relationships/hyperlink" Target="https://tribulacionproductions.bandcamp.com/album/putrid-torso-grave-desecrating-ritual-cd" TargetMode="External"/><Relationship Id="rId123" Type="http://schemas.openxmlformats.org/officeDocument/2006/relationships/hyperlink" Target="https://youtu.be/DMi4IoY1MFA" TargetMode="External"/><Relationship Id="rId330" Type="http://schemas.openxmlformats.org/officeDocument/2006/relationships/hyperlink" Target="https://tribulacionproductions.bandcamp.com/album/blazemth-for-centuries-left-behind-fatherland-cd" TargetMode="External"/><Relationship Id="rId568" Type="http://schemas.openxmlformats.org/officeDocument/2006/relationships/hyperlink" Target="https://youtu.be/tW3U6aRp1Go?si=-ot2HJ76MqU5-uuo" TargetMode="External"/><Relationship Id="rId165" Type="http://schemas.openxmlformats.org/officeDocument/2006/relationships/hyperlink" Target="https://youtu.be/3K_CDyDyLlk" TargetMode="External"/><Relationship Id="rId372" Type="http://schemas.openxmlformats.org/officeDocument/2006/relationships/hyperlink" Target="https://youtu.be/znaXiJvYVdI" TargetMode="External"/><Relationship Id="rId428" Type="http://schemas.openxmlformats.org/officeDocument/2006/relationships/hyperlink" Target="https://youtu.be/zM1KE7PAyQA?si=n5pIZil2rcrXOPyI" TargetMode="External"/><Relationship Id="rId232" Type="http://schemas.openxmlformats.org/officeDocument/2006/relationships/hyperlink" Target="https://youtu.be/YOc-i-W1IXc" TargetMode="External"/><Relationship Id="rId274" Type="http://schemas.openxmlformats.org/officeDocument/2006/relationships/hyperlink" Target="https://youtu.be/9bcsLNl1xho?si=u3K790ToAL7t_xxM" TargetMode="External"/><Relationship Id="rId481" Type="http://schemas.openxmlformats.org/officeDocument/2006/relationships/hyperlink" Target="https://www.youtube.com/watch?v=WimGnleGWvE" TargetMode="External"/><Relationship Id="rId27" Type="http://schemas.openxmlformats.org/officeDocument/2006/relationships/hyperlink" Target="https://www.youtube.com/watch?v=zVfTwbqLNDk" TargetMode="External"/><Relationship Id="rId69" Type="http://schemas.openxmlformats.org/officeDocument/2006/relationships/hyperlink" Target="https://www.youtube.com/watch?v=JvbK6AMaTug" TargetMode="External"/><Relationship Id="rId134" Type="http://schemas.openxmlformats.org/officeDocument/2006/relationships/hyperlink" Target="https://youtu.be/VfwVGodeqSc?si=C8Jnxq5_ybVQbdHG" TargetMode="External"/><Relationship Id="rId537" Type="http://schemas.openxmlformats.org/officeDocument/2006/relationships/hyperlink" Target="https://xtreemmusic.bandcamp.com/album/terror-of-thousand-faces" TargetMode="External"/><Relationship Id="rId579" Type="http://schemas.openxmlformats.org/officeDocument/2006/relationships/hyperlink" Target="https://youtu.be/_D_J9ATNXFU?si=-KLsoUY_kRGajE7e" TargetMode="External"/><Relationship Id="rId80" Type="http://schemas.openxmlformats.org/officeDocument/2006/relationships/hyperlink" Target="https://youtu.be/nbpvYFpA8a0" TargetMode="External"/><Relationship Id="rId176" Type="http://schemas.openxmlformats.org/officeDocument/2006/relationships/hyperlink" Target="https://youtu.be/p7CrjevjkVo" TargetMode="External"/><Relationship Id="rId341" Type="http://schemas.openxmlformats.org/officeDocument/2006/relationships/hyperlink" Target="https://youtu.be/RvCwy0o0_8k?si=Rt_RzBAhdMUwCMTu" TargetMode="External"/><Relationship Id="rId383" Type="http://schemas.openxmlformats.org/officeDocument/2006/relationships/hyperlink" Target="https://youtu.be/JdpzI-PqzP4?si=cYDKb0oN5FZ9ipGs" TargetMode="External"/><Relationship Id="rId439" Type="http://schemas.openxmlformats.org/officeDocument/2006/relationships/hyperlink" Target="https://youtu.be/EzvtfbqJeIY?si=Xq35rdv5JSrGvhpJ" TargetMode="External"/><Relationship Id="rId590" Type="http://schemas.openxmlformats.org/officeDocument/2006/relationships/hyperlink" Target="https://youtu.be/fWkcXIx5Bgg" TargetMode="External"/><Relationship Id="rId604" Type="http://schemas.openxmlformats.org/officeDocument/2006/relationships/hyperlink" Target="https://tribulacionproductions.bandcamp.com/album/the-glorious-death-the-worst-fears-od-death-slipcase-cd" TargetMode="External"/><Relationship Id="rId201" Type="http://schemas.openxmlformats.org/officeDocument/2006/relationships/hyperlink" Target="https://youtu.be/KbbBOmG9RQ4" TargetMode="External"/><Relationship Id="rId243" Type="http://schemas.openxmlformats.org/officeDocument/2006/relationships/hyperlink" Target="https://youtu.be/cN_KO99Gpps?si=LIwBpEKije9D7CS9" TargetMode="External"/><Relationship Id="rId285" Type="http://schemas.openxmlformats.org/officeDocument/2006/relationships/hyperlink" Target="https://youtu.be/yv0tOOqCVtk?si=Kq9bHC9QHgLQZgHV" TargetMode="External"/><Relationship Id="rId450" Type="http://schemas.openxmlformats.org/officeDocument/2006/relationships/hyperlink" Target="https://www.youtube.com/watch?v=LBsBhGsOVdI" TargetMode="External"/><Relationship Id="rId506" Type="http://schemas.openxmlformats.org/officeDocument/2006/relationships/hyperlink" Target="https://youtu.be/T6BzLYa8JKE?si=32fFqNmNHnOxIrPx" TargetMode="External"/><Relationship Id="rId38" Type="http://schemas.openxmlformats.org/officeDocument/2006/relationships/hyperlink" Target="https://khazad-dhum.bandcamp.com/album/human-breeds-evil" TargetMode="External"/><Relationship Id="rId103" Type="http://schemas.openxmlformats.org/officeDocument/2006/relationships/hyperlink" Target="https://tribulacionproductions.bandcamp.com/album/noctis-invocat-luxuria-in-caellum-digipak" TargetMode="External"/><Relationship Id="rId310" Type="http://schemas.openxmlformats.org/officeDocument/2006/relationships/hyperlink" Target="https://youtu.be/zgsXqonCxzI?si=8zqen0OjdElNH_e8" TargetMode="External"/><Relationship Id="rId492" Type="http://schemas.openxmlformats.org/officeDocument/2006/relationships/hyperlink" Target="https://www.youtube.com/watch?v=1Tsb5bbGA6A" TargetMode="External"/><Relationship Id="rId548" Type="http://schemas.openxmlformats.org/officeDocument/2006/relationships/hyperlink" Target="https://youtu.be/oCCocGlsvXE" TargetMode="External"/><Relationship Id="rId91" Type="http://schemas.openxmlformats.org/officeDocument/2006/relationships/hyperlink" Target="https://youtu.be/KjdbX41Y64w" TargetMode="External"/><Relationship Id="rId145" Type="http://schemas.openxmlformats.org/officeDocument/2006/relationships/hyperlink" Target="https://youtu.be/OwDB-C9quIU" TargetMode="External"/><Relationship Id="rId187" Type="http://schemas.openxmlformats.org/officeDocument/2006/relationships/hyperlink" Target="https://youtu.be/8998iWcS2_g" TargetMode="External"/><Relationship Id="rId352" Type="http://schemas.openxmlformats.org/officeDocument/2006/relationships/hyperlink" Target="https://youtu.be/bJKf7Pa1UF0?si=zdJg8CDbB0Pb17tj" TargetMode="External"/><Relationship Id="rId394" Type="http://schemas.openxmlformats.org/officeDocument/2006/relationships/hyperlink" Target="https://youtu.be/xgEvFnF7Pm0?si=Y8GJuFkuozctnewb" TargetMode="External"/><Relationship Id="rId408" Type="http://schemas.openxmlformats.org/officeDocument/2006/relationships/hyperlink" Target="https://youtu.be/vH0nWrhBWTA?si=MpWclcGOG5wTTL5_" TargetMode="External"/><Relationship Id="rId212" Type="http://schemas.openxmlformats.org/officeDocument/2006/relationships/hyperlink" Target="https://youtu.be/DQcsSbjgOr4" TargetMode="External"/><Relationship Id="rId254" Type="http://schemas.openxmlformats.org/officeDocument/2006/relationships/hyperlink" Target="https://youtu.be/Qmjl2gUxz2Y?si=moClOgbz67zWcVl-" TargetMode="External"/><Relationship Id="rId49" Type="http://schemas.openxmlformats.org/officeDocument/2006/relationships/hyperlink" Target="https://www.youtube.com/watch?v=aI5FkXnTSUU&amp;t=173s" TargetMode="External"/><Relationship Id="rId114" Type="http://schemas.openxmlformats.org/officeDocument/2006/relationships/hyperlink" Target="https://www.youtube.com/watch?v=iniqkCYv4Qk" TargetMode="External"/><Relationship Id="rId296" Type="http://schemas.openxmlformats.org/officeDocument/2006/relationships/hyperlink" Target="https://youtu.be/yUg4kDFoRuY?si=sUhW4w64c3ql4mr-" TargetMode="External"/><Relationship Id="rId461" Type="http://schemas.openxmlformats.org/officeDocument/2006/relationships/hyperlink" Target="https://youtu.be/sgtk8bDkdgo" TargetMode="External"/><Relationship Id="rId517" Type="http://schemas.openxmlformats.org/officeDocument/2006/relationships/hyperlink" Target="https://www.youtube.com/watch?v=NcQHTo-0Wkk" TargetMode="External"/><Relationship Id="rId559" Type="http://schemas.openxmlformats.org/officeDocument/2006/relationships/hyperlink" Target="https://youtu.be/xjqzftaWkmg" TargetMode="External"/><Relationship Id="rId60" Type="http://schemas.openxmlformats.org/officeDocument/2006/relationships/hyperlink" Target="https://youtu.be/i_ALIS6gov4" TargetMode="External"/><Relationship Id="rId156" Type="http://schemas.openxmlformats.org/officeDocument/2006/relationships/hyperlink" Target="https://www.youtube.com/watch?v=yd6V1g8VmJw" TargetMode="External"/><Relationship Id="rId198" Type="http://schemas.openxmlformats.org/officeDocument/2006/relationships/hyperlink" Target="https://youtu.be/LWWPARtWARQ" TargetMode="External"/><Relationship Id="rId321" Type="http://schemas.openxmlformats.org/officeDocument/2006/relationships/hyperlink" Target="https://tribulacionproductions.bandcamp.com/album/desalmatvs-khaos-aeternvm-preposterior-al-ultradimensional-digipak" TargetMode="External"/><Relationship Id="rId363" Type="http://schemas.openxmlformats.org/officeDocument/2006/relationships/hyperlink" Target="https://youtu.be/tx0BRMQbxes?si=xICjj39fv2VWxet8" TargetMode="External"/><Relationship Id="rId419" Type="http://schemas.openxmlformats.org/officeDocument/2006/relationships/hyperlink" Target="https://youtu.be/qHHXUAf7MJo" TargetMode="External"/><Relationship Id="rId570" Type="http://schemas.openxmlformats.org/officeDocument/2006/relationships/hyperlink" Target="https://youtu.be/oBLhxIaasnA?si=kh1oVFe_q52KLjbK" TargetMode="External"/><Relationship Id="rId223" Type="http://schemas.openxmlformats.org/officeDocument/2006/relationships/hyperlink" Target="https://tribulacionproductions.bandcamp.com/album/ouija-riding-into-the-funeral-paths" TargetMode="External"/><Relationship Id="rId430" Type="http://schemas.openxmlformats.org/officeDocument/2006/relationships/hyperlink" Target="https://youtu.be/F3M24aojnmo?si=EKXS1UQFClFIcfDO"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amW6iv6aZZM?si=jDp3YcTDsgPouth-" TargetMode="External"/><Relationship Id="rId472" Type="http://schemas.openxmlformats.org/officeDocument/2006/relationships/hyperlink" Target="https://youtu.be/giCGiYoZuu8?si=9KnKPHI9K7U27lHD" TargetMode="External"/><Relationship Id="rId528" Type="http://schemas.openxmlformats.org/officeDocument/2006/relationships/hyperlink" Target="https://youtu.be/pbBgDgy8yKY" TargetMode="External"/><Relationship Id="rId125" Type="http://schemas.openxmlformats.org/officeDocument/2006/relationships/hyperlink" Target="https://youtu.be/dQI6P_cBPNs" TargetMode="External"/><Relationship Id="rId167" Type="http://schemas.openxmlformats.org/officeDocument/2006/relationships/hyperlink" Target="https://youtu.be/eeqHDhMV9zQ" TargetMode="External"/><Relationship Id="rId332" Type="http://schemas.openxmlformats.org/officeDocument/2006/relationships/hyperlink" Target="https://youtu.be/hkDTrY7AV_o?si=UD35kGajof976Iwt" TargetMode="External"/><Relationship Id="rId374" Type="http://schemas.openxmlformats.org/officeDocument/2006/relationships/hyperlink" Target="https://youtu.be/B3DBV8UMyHU?si=bFiK8Djm5qBh4Wud" TargetMode="External"/><Relationship Id="rId581" Type="http://schemas.openxmlformats.org/officeDocument/2006/relationships/hyperlink" Target="https://youtu.be/QbJ7EYbRkK4?si=Sbu9e9WbJKRk_4G_" TargetMode="External"/><Relationship Id="rId71" Type="http://schemas.openxmlformats.org/officeDocument/2006/relationships/hyperlink" Target="https://youtu.be/BOplk3NToZU" TargetMode="External"/><Relationship Id="rId234" Type="http://schemas.openxmlformats.org/officeDocument/2006/relationships/hyperlink" Target="https://youtu.be/WZqaxv1sEOQ?si=wPaKUVEIEHQNPdlL"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B3w42XUabeM" TargetMode="External"/><Relationship Id="rId276" Type="http://schemas.openxmlformats.org/officeDocument/2006/relationships/hyperlink" Target="https://youtu.be/OqlIuM83O4U?si=LETViOCN_XcB4GBe" TargetMode="External"/><Relationship Id="rId441" Type="http://schemas.openxmlformats.org/officeDocument/2006/relationships/hyperlink" Target="https://youtu.be/xP_4ZYvAEdA?si=7PP4jP16XQ9wcGvg" TargetMode="External"/><Relationship Id="rId483" Type="http://schemas.openxmlformats.org/officeDocument/2006/relationships/hyperlink" Target="https://youtu.be/fOBrrzswoMg?si=tPFa_O6d03gh36og" TargetMode="External"/><Relationship Id="rId539" Type="http://schemas.openxmlformats.org/officeDocument/2006/relationships/hyperlink" Target="https://youtu.be/iIRZz0KbVsI" TargetMode="External"/><Relationship Id="rId40" Type="http://schemas.openxmlformats.org/officeDocument/2006/relationships/hyperlink" Target="https://www.youtube.com/watch?v=ONh8hlTfpb0" TargetMode="External"/><Relationship Id="rId136" Type="http://schemas.openxmlformats.org/officeDocument/2006/relationships/hyperlink" Target="https://youtu.be/JcszsbjWp0o" TargetMode="External"/><Relationship Id="rId178" Type="http://schemas.openxmlformats.org/officeDocument/2006/relationships/hyperlink" Target="https://youtu.be/Fa_oA8Vb1ug" TargetMode="External"/><Relationship Id="rId301" Type="http://schemas.openxmlformats.org/officeDocument/2006/relationships/hyperlink" Target="https://youtu.be/1h5DgvZQNTk?si=AmpkUoV0QysSossn" TargetMode="External"/><Relationship Id="rId343" Type="http://schemas.openxmlformats.org/officeDocument/2006/relationships/hyperlink" Target="https://youtu.be/b-2py_DFok8?si=ak7qhUCQ2SApsnq3" TargetMode="External"/><Relationship Id="rId550" Type="http://schemas.openxmlformats.org/officeDocument/2006/relationships/hyperlink" Target="https://youtu.be/ljUto9UP_94" TargetMode="External"/><Relationship Id="rId82" Type="http://schemas.openxmlformats.org/officeDocument/2006/relationships/hyperlink" Target="https://www.youtube.com/watch?v=DHYZ2YglMTg" TargetMode="External"/><Relationship Id="rId203" Type="http://schemas.openxmlformats.org/officeDocument/2006/relationships/hyperlink" Target="https://youtu.be/YVNGGp76dro" TargetMode="External"/><Relationship Id="rId385" Type="http://schemas.openxmlformats.org/officeDocument/2006/relationships/hyperlink" Target="https://youtu.be/Cl7tEHjM1Qg?si=QOQZDQaay7_2S1D9" TargetMode="External"/><Relationship Id="rId592" Type="http://schemas.openxmlformats.org/officeDocument/2006/relationships/hyperlink" Target="https://youtu.be/dZ1VAu7SxtQ?si=A9YsNvXTxFIzYcOm" TargetMode="External"/><Relationship Id="rId606" Type="http://schemas.openxmlformats.org/officeDocument/2006/relationships/hyperlink" Target="https://youtu.be/YYPYvjyPbGA?si=YXpwVW1hK2OrXooo" TargetMode="External"/><Relationship Id="rId245" Type="http://schemas.openxmlformats.org/officeDocument/2006/relationships/hyperlink" Target="https://dephosphorus.bandcamp.com/album/sublimation" TargetMode="External"/><Relationship Id="rId287" Type="http://schemas.openxmlformats.org/officeDocument/2006/relationships/hyperlink" Target="https://youtu.be/612D_KCTqu4?si=OxpBO5x724-z8ZQc" TargetMode="External"/><Relationship Id="rId410" Type="http://schemas.openxmlformats.org/officeDocument/2006/relationships/hyperlink" Target="https://youtu.be/aOhs72islrQ" TargetMode="External"/><Relationship Id="rId452" Type="http://schemas.openxmlformats.org/officeDocument/2006/relationships/hyperlink" Target="https://tribulacionproductions.bandcamp.com/album/lamentaciones-errante-slipcase-cd" TargetMode="External"/><Relationship Id="rId494" Type="http://schemas.openxmlformats.org/officeDocument/2006/relationships/hyperlink" Target="https://youtu.be/rGo48DeALu0?si=J-qQzcuL_-5hzwpf" TargetMode="External"/><Relationship Id="rId508" Type="http://schemas.openxmlformats.org/officeDocument/2006/relationships/hyperlink" Target="https://youtu.be/GqZ9DsIK84Y?si=2kHHPxc5uEF1AQoH" TargetMode="External"/><Relationship Id="rId105" Type="http://schemas.openxmlformats.org/officeDocument/2006/relationships/hyperlink" Target="https://youtu.be/hOSvrVz-FDk" TargetMode="External"/><Relationship Id="rId147" Type="http://schemas.openxmlformats.org/officeDocument/2006/relationships/hyperlink" Target="https://youtu.be/LHI1J6RquPw" TargetMode="External"/><Relationship Id="rId312" Type="http://schemas.openxmlformats.org/officeDocument/2006/relationships/hyperlink" Target="https://youtu.be/QOZu3gYuqow?si=uVE_lNQaoAqGY8Lp" TargetMode="External"/><Relationship Id="rId354" Type="http://schemas.openxmlformats.org/officeDocument/2006/relationships/hyperlink" Target="https://youtu.be/Lv55b6B8mBc?si=MFIFtzgNHfJ4zum6" TargetMode="External"/><Relationship Id="rId51" Type="http://schemas.openxmlformats.org/officeDocument/2006/relationships/hyperlink" Target="https://youtu.be/eVz5YCiE4Ts" TargetMode="External"/><Relationship Id="rId93" Type="http://schemas.openxmlformats.org/officeDocument/2006/relationships/hyperlink" Target="https://tribulacionproductions.bandcamp.com/album/internal-suffering-awakening-of-the-rebel-digipak" TargetMode="External"/><Relationship Id="rId189" Type="http://schemas.openxmlformats.org/officeDocument/2006/relationships/hyperlink" Target="https://youtu.be/4Yww7fxGGqk" TargetMode="External"/><Relationship Id="rId396" Type="http://schemas.openxmlformats.org/officeDocument/2006/relationships/hyperlink" Target="https://youtu.be/T4FEO67ljBE" TargetMode="External"/><Relationship Id="rId561" Type="http://schemas.openxmlformats.org/officeDocument/2006/relationships/hyperlink" Target="https://youtu.be/-sBX7ayC5RA?si=ecvsSvjcgq7vJYc3" TargetMode="External"/><Relationship Id="rId214" Type="http://schemas.openxmlformats.org/officeDocument/2006/relationships/hyperlink" Target="https://youtu.be/rxhD70OlPqQ" TargetMode="External"/><Relationship Id="rId256" Type="http://schemas.openxmlformats.org/officeDocument/2006/relationships/hyperlink" Target="https://youtu.be/dlBpuuzbwgY?si=VpYlUyIWdS1UMJRl" TargetMode="External"/><Relationship Id="rId298" Type="http://schemas.openxmlformats.org/officeDocument/2006/relationships/hyperlink" Target="https://youtu.be/0E2UfY74gOw" TargetMode="External"/><Relationship Id="rId421" Type="http://schemas.openxmlformats.org/officeDocument/2006/relationships/hyperlink" Target="https://youtu.be/G0N316epDkU?si=wKeijNkvzV2-y6qQ" TargetMode="External"/><Relationship Id="rId463" Type="http://schemas.openxmlformats.org/officeDocument/2006/relationships/hyperlink" Target="https://youtu.be/GO-bg_Q8MiM?si=Z_xYaxYQogP62XVs" TargetMode="External"/><Relationship Id="rId519" Type="http://schemas.openxmlformats.org/officeDocument/2006/relationships/hyperlink" Target="https://youtu.be/KQJEDR2G9M4?si=aDm9m9a4_ecZ4oC2" TargetMode="External"/><Relationship Id="rId116" Type="http://schemas.openxmlformats.org/officeDocument/2006/relationships/hyperlink" Target="https://tribulacionproductions.bandcamp.com/album/novem-portis-hypnos-cd" TargetMode="External"/><Relationship Id="rId158" Type="http://schemas.openxmlformats.org/officeDocument/2006/relationships/hyperlink" Target="https://youtu.be/PHCLv8fOoj4" TargetMode="External"/><Relationship Id="rId323" Type="http://schemas.openxmlformats.org/officeDocument/2006/relationships/hyperlink" Target="https://youtu.be/cRyeGt8zPMw?si=1sZ_Up-jJ9KKjfiN" TargetMode="External"/><Relationship Id="rId530" Type="http://schemas.openxmlformats.org/officeDocument/2006/relationships/hyperlink" Target="https://youtu.be/MOiy9Mf-cWA"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6RDBVM6Q6_I" TargetMode="External"/><Relationship Id="rId365" Type="http://schemas.openxmlformats.org/officeDocument/2006/relationships/hyperlink" Target="https://youtu.be/9nJVEB9Cvw4?si=ywH760baz4gra6pO" TargetMode="External"/><Relationship Id="rId572" Type="http://schemas.openxmlformats.org/officeDocument/2006/relationships/hyperlink" Target="https://youtu.be/Knk4m3S0m-k?si=VpcuVfuA-sN8xsLW" TargetMode="External"/><Relationship Id="rId225" Type="http://schemas.openxmlformats.org/officeDocument/2006/relationships/hyperlink" Target="https://tribulacionproductions.bandcamp.com/album/lugubrious-cult-suicidal-self-harm-cd-out-now" TargetMode="External"/><Relationship Id="rId267" Type="http://schemas.openxmlformats.org/officeDocument/2006/relationships/hyperlink" Target="https://youtu.be/czUXji2twco" TargetMode="External"/><Relationship Id="rId432" Type="http://schemas.openxmlformats.org/officeDocument/2006/relationships/hyperlink" Target="https://youtu.be/7MPjij56NgA" TargetMode="External"/><Relationship Id="rId474" Type="http://schemas.openxmlformats.org/officeDocument/2006/relationships/hyperlink" Target="https://youtu.be/KQJEDR2G9M4?si=7yeHF2HiGb4fuB94" TargetMode="External"/><Relationship Id="rId127" Type="http://schemas.openxmlformats.org/officeDocument/2006/relationships/hyperlink" Target="https://comatosemusic.bandcamp.com/album/post-mortal-coital-fixation" TargetMode="External"/><Relationship Id="rId31" Type="http://schemas.openxmlformats.org/officeDocument/2006/relationships/hyperlink" Target="https://www.youtube.com/watch?v=gLpM11jfqV8" TargetMode="External"/><Relationship Id="rId73" Type="http://schemas.openxmlformats.org/officeDocument/2006/relationships/hyperlink" Target="https://tribulacionproductions.bandcamp.com/album/mierciesla-black-metal-tornado-cd" TargetMode="External"/><Relationship Id="rId169" Type="http://schemas.openxmlformats.org/officeDocument/2006/relationships/hyperlink" Target="https://youtu.be/iwvG_iLVgVU" TargetMode="External"/><Relationship Id="rId334" Type="http://schemas.openxmlformats.org/officeDocument/2006/relationships/hyperlink" Target="https://youtu.be/cf3Lfc_NvG0?si=lLY3aBKyk7Zx4H5t" TargetMode="External"/><Relationship Id="rId376" Type="http://schemas.openxmlformats.org/officeDocument/2006/relationships/hyperlink" Target="https://youtu.be/MjnbFmF25AE?si=yKXa4AsHujOEMIKu" TargetMode="External"/><Relationship Id="rId541" Type="http://schemas.openxmlformats.org/officeDocument/2006/relationships/hyperlink" Target="https://youtu.be/eN9jyJCXXYA?si=OkwG99ec9GckpTxY" TargetMode="External"/><Relationship Id="rId583" Type="http://schemas.openxmlformats.org/officeDocument/2006/relationships/hyperlink" Target="https://nekrovault-vanrecords.bandcamp.com/album/nekrovault-nachhut-toward-the-towering-tomb" TargetMode="External"/><Relationship Id="rId4" Type="http://schemas.openxmlformats.org/officeDocument/2006/relationships/hyperlink" Target="https://youtu.be/oW9ljpwvLvA" TargetMode="External"/><Relationship Id="rId180" Type="http://schemas.openxmlformats.org/officeDocument/2006/relationships/hyperlink" Target="https://youtu.be/RvTdDXX7BgE" TargetMode="External"/><Relationship Id="rId236" Type="http://schemas.openxmlformats.org/officeDocument/2006/relationships/hyperlink" Target="https://youtu.be/Ac8lWWRfAEY" TargetMode="External"/><Relationship Id="rId278" Type="http://schemas.openxmlformats.org/officeDocument/2006/relationships/hyperlink" Target="https://youtu.be/tvUOxPGsoP0?si=RBPoBr5tpZCpQuQ1" TargetMode="External"/><Relationship Id="rId401" Type="http://schemas.openxmlformats.org/officeDocument/2006/relationships/hyperlink" Target="https://youtu.be/HTlIP3fmxyI?si=_L5DAYLwaS-w40Ml" TargetMode="External"/><Relationship Id="rId443" Type="http://schemas.openxmlformats.org/officeDocument/2006/relationships/hyperlink" Target="https://www.youtube.com/watch?v=-gn0TtVZTEw&amp;list=PLArAJlC1y55_zAaE9ai7iL6ftIIxD_opy&amp;index=2" TargetMode="External"/><Relationship Id="rId303" Type="http://schemas.openxmlformats.org/officeDocument/2006/relationships/hyperlink" Target="https://astralnightmare.bandcamp.com/album/witchcraft" TargetMode="External"/><Relationship Id="rId485" Type="http://schemas.openxmlformats.org/officeDocument/2006/relationships/hyperlink" Target="https://tribulacionproductions.bandcamp.com/album/avulsion-indoctrination-into-the-cult-of-death-digipak" TargetMode="External"/><Relationship Id="rId42" Type="http://schemas.openxmlformats.org/officeDocument/2006/relationships/hyperlink" Target="https://comatosemusic.bandcamp.com/album/concatenation-of-severe-infections" TargetMode="External"/><Relationship Id="rId84" Type="http://schemas.openxmlformats.org/officeDocument/2006/relationships/hyperlink" Target="https://tribulacionproductions.bandcamp.com/album/from-the-graves-rise-of-the-macabre-digipak" TargetMode="External"/><Relationship Id="rId138" Type="http://schemas.openxmlformats.org/officeDocument/2006/relationships/hyperlink" Target="https://youtu.be/mT5lJDyJIR4" TargetMode="External"/><Relationship Id="rId345" Type="http://schemas.openxmlformats.org/officeDocument/2006/relationships/hyperlink" Target="https://tribulacionproductions.bandcamp.com/album/lucera-satanass-cd" TargetMode="External"/><Relationship Id="rId387" Type="http://schemas.openxmlformats.org/officeDocument/2006/relationships/hyperlink" Target="https://youtu.be/QiMxMjOyrhs?si=vrJsHJ1Q4UdfZiRK" TargetMode="External"/><Relationship Id="rId510" Type="http://schemas.openxmlformats.org/officeDocument/2006/relationships/hyperlink" Target="https://youtu.be/q8d98KavXHc" TargetMode="External"/><Relationship Id="rId552" Type="http://schemas.openxmlformats.org/officeDocument/2006/relationships/hyperlink" Target="https://youtu.be/9TK-ykTqV7w" TargetMode="External"/><Relationship Id="rId594" Type="http://schemas.openxmlformats.org/officeDocument/2006/relationships/hyperlink" Target="https://youtu.be/FX4QTqUQRAE?si=3U4rqRviOmH41Tm4" TargetMode="External"/><Relationship Id="rId608" Type="http://schemas.openxmlformats.org/officeDocument/2006/relationships/vmlDrawing" Target="../drawings/vmlDrawing1.vml"/><Relationship Id="rId191" Type="http://schemas.openxmlformats.org/officeDocument/2006/relationships/hyperlink" Target="https://www.youtube.com/watch?v=KT_yvnVqxAI&amp;t=403s" TargetMode="External"/><Relationship Id="rId205" Type="http://schemas.openxmlformats.org/officeDocument/2006/relationships/hyperlink" Target="https://youtu.be/l4OV7fFu_TU" TargetMode="External"/><Relationship Id="rId247" Type="http://schemas.openxmlformats.org/officeDocument/2006/relationships/hyperlink" Target="https://youtu.be/yrBZRNJeONE?si=kNLWs2oDrCarIR5m" TargetMode="External"/><Relationship Id="rId412" Type="http://schemas.openxmlformats.org/officeDocument/2006/relationships/hyperlink" Target="https://youtu.be/Tg2B4e7b5nA?si=i0jNvc_yxK1aTaMv" TargetMode="External"/><Relationship Id="rId107" Type="http://schemas.openxmlformats.org/officeDocument/2006/relationships/hyperlink" Target="https://youtu.be/SuiTvIcCsr4" TargetMode="External"/><Relationship Id="rId289" Type="http://schemas.openxmlformats.org/officeDocument/2006/relationships/hyperlink" Target="https://www.youtube.com/watch?v=3sYfjbcomF4&amp;t=108s" TargetMode="External"/><Relationship Id="rId454" Type="http://schemas.openxmlformats.org/officeDocument/2006/relationships/hyperlink" Target="https://www.youtube.com/watch?v=cZYxj6jcc8U&amp;t=124s" TargetMode="External"/><Relationship Id="rId496" Type="http://schemas.openxmlformats.org/officeDocument/2006/relationships/hyperlink" Target="https://www.youtube.com/watch?v=4CeS8InxtX0&amp;t=554s"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www.youtube.com/watch?v=UGbYIM_Olww" TargetMode="External"/><Relationship Id="rId149" Type="http://schemas.openxmlformats.org/officeDocument/2006/relationships/hyperlink" Target="https://youtu.be/aA16ySzfy1I" TargetMode="External"/><Relationship Id="rId314" Type="http://schemas.openxmlformats.org/officeDocument/2006/relationships/hyperlink" Target="https://www.youtube.com/watch?v=qTtDm-x9694" TargetMode="External"/><Relationship Id="rId356" Type="http://schemas.openxmlformats.org/officeDocument/2006/relationships/hyperlink" Target="https://youtu.be/SGLjT93RA0Q" TargetMode="External"/><Relationship Id="rId398" Type="http://schemas.openxmlformats.org/officeDocument/2006/relationships/hyperlink" Target="https://youtu.be/TVyZ75aAkEQ" TargetMode="External"/><Relationship Id="rId521" Type="http://schemas.openxmlformats.org/officeDocument/2006/relationships/hyperlink" Target="https://youtu.be/E2WpA9lzIlU?si=GJFX2nx4mhOQQxmt" TargetMode="External"/><Relationship Id="rId563" Type="http://schemas.openxmlformats.org/officeDocument/2006/relationships/hyperlink" Target="https://youtu.be/bpPJl1kFJz8?si=E2mYaDbq9hxybcpB" TargetMode="External"/><Relationship Id="rId95" Type="http://schemas.openxmlformats.org/officeDocument/2006/relationships/hyperlink" Target="https://youtu.be/G6sQSJyr_u8" TargetMode="External"/><Relationship Id="rId160" Type="http://schemas.openxmlformats.org/officeDocument/2006/relationships/hyperlink" Target="https://youtu.be/_GyjQ-Q1w9M" TargetMode="External"/><Relationship Id="rId216" Type="http://schemas.openxmlformats.org/officeDocument/2006/relationships/hyperlink" Target="https://youtu.be/_0tDnxTjAIE" TargetMode="External"/><Relationship Id="rId423" Type="http://schemas.openxmlformats.org/officeDocument/2006/relationships/hyperlink" Target="https://nunslaughter.bandcamp.com/album/red-is-the-color-of-ripping-death" TargetMode="External"/><Relationship Id="rId258"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465" Type="http://schemas.openxmlformats.org/officeDocument/2006/relationships/hyperlink" Target="https://youtu.be/jXq6cpCXldk?si=FKELhsQPOcanyhQO"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tribulacionproductions.bandcamp.com/album/n-str-nd-col-obumbratus-spiritus-digipak" TargetMode="External"/><Relationship Id="rId118" Type="http://schemas.openxmlformats.org/officeDocument/2006/relationships/hyperlink" Target="https://www.youtube.com/watch?v=eCzggSpROHM&amp;t=301s" TargetMode="External"/><Relationship Id="rId325" Type="http://schemas.openxmlformats.org/officeDocument/2006/relationships/hyperlink" Target="https://youtu.be/bhf-su-0BwM?si=LdNklmi5v_BdNW8H" TargetMode="External"/><Relationship Id="rId367" Type="http://schemas.openxmlformats.org/officeDocument/2006/relationships/hyperlink" Target="https://youtu.be/76l4KmT16zw?si=zxoWh3eIgIpo54IL" TargetMode="External"/><Relationship Id="rId532" Type="http://schemas.openxmlformats.org/officeDocument/2006/relationships/hyperlink" Target="https://youtu.be/CrEc3aUxnIs?si=SoZPjeZFmg6zkPAE" TargetMode="External"/><Relationship Id="rId574" Type="http://schemas.openxmlformats.org/officeDocument/2006/relationships/hyperlink" Target="https://youtu.be/G92kyttV85k?si=bWAUwyt2PriIdi58" TargetMode="External"/><Relationship Id="rId171" Type="http://schemas.openxmlformats.org/officeDocument/2006/relationships/hyperlink" Target="https://youtu.be/HbioRsY87hs" TargetMode="External"/><Relationship Id="rId227" Type="http://schemas.openxmlformats.org/officeDocument/2006/relationships/hyperlink" Target="https://youtu.be/ZOrA5AFgPS8" TargetMode="External"/><Relationship Id="rId269" Type="http://schemas.openxmlformats.org/officeDocument/2006/relationships/hyperlink" Target="https://www.youtube.com/watch?v=autCTVaMeAo&amp;t=866s" TargetMode="External"/><Relationship Id="rId434" Type="http://schemas.openxmlformats.org/officeDocument/2006/relationships/hyperlink" Target="https://youtu.be/9MdBbkbCaeE?si=a1AagqMGdPY3CxGf" TargetMode="External"/><Relationship Id="rId476" Type="http://schemas.openxmlformats.org/officeDocument/2006/relationships/hyperlink" Target="https://www.youtube.com/watch?v=fA62uGxPAwg&amp;list=PLArAJlC1y55-iIdDlnWVtq-LGnzhgnoRX" TargetMode="External"/><Relationship Id="rId33" Type="http://schemas.openxmlformats.org/officeDocument/2006/relationships/hyperlink" Target="https://www.youtube.com/watch?v=JzlsWUh8FXE" TargetMode="External"/><Relationship Id="rId129" Type="http://schemas.openxmlformats.org/officeDocument/2006/relationships/hyperlink" Target="https://pestproductions.bandcamp.com/album/sinisterite" TargetMode="External"/><Relationship Id="rId280" Type="http://schemas.openxmlformats.org/officeDocument/2006/relationships/hyperlink" Target="https://youtu.be/lrJzntqZAVc" TargetMode="External"/><Relationship Id="rId336" Type="http://schemas.openxmlformats.org/officeDocument/2006/relationships/hyperlink" Target="https://www.youtube.com/watch?v=SFj6NZeJAak&amp;list=PLHVxpQ0bGpINc4fgxp1e4_MJrtqK8xizz&amp;index=2" TargetMode="External"/><Relationship Id="rId501" Type="http://schemas.openxmlformats.org/officeDocument/2006/relationships/hyperlink" Target="https://youtu.be/kuT94isrKrg?si=e3vdbHZFjKDUtJLe" TargetMode="External"/><Relationship Id="rId543" Type="http://schemas.openxmlformats.org/officeDocument/2006/relationships/hyperlink" Target="https://youtu.be/kYwHEvLJcvY?si=kk8U9oIF8ArTQHU4" TargetMode="External"/><Relationship Id="rId75" Type="http://schemas.openxmlformats.org/officeDocument/2006/relationships/hyperlink" Target="https://youtu.be/k6sH0XuinHQ" TargetMode="External"/><Relationship Id="rId140" Type="http://schemas.openxmlformats.org/officeDocument/2006/relationships/hyperlink" Target="https://youtu.be/AKZ4tns9bno" TargetMode="External"/><Relationship Id="rId182" Type="http://schemas.openxmlformats.org/officeDocument/2006/relationships/hyperlink" Target="https://youtu.be/Bmjavb0r3Qc" TargetMode="External"/><Relationship Id="rId378" Type="http://schemas.openxmlformats.org/officeDocument/2006/relationships/hyperlink" Target="https://youtu.be/s6BTLClH6Xo?si=jr299cW_S7q0NKMz" TargetMode="External"/><Relationship Id="rId403" Type="http://schemas.openxmlformats.org/officeDocument/2006/relationships/hyperlink" Target="https://youtu.be/p3LpWCfFPk8?si=Ia_eP0QASH3aclI1" TargetMode="External"/><Relationship Id="rId585" Type="http://schemas.openxmlformats.org/officeDocument/2006/relationships/hyperlink" Target="https://youtu.be/-bzkxsEJ0ic" TargetMode="External"/><Relationship Id="rId6" Type="http://schemas.openxmlformats.org/officeDocument/2006/relationships/hyperlink" Target="https://www.youtube.com/watch?v=lvLkqu-yGwM" TargetMode="External"/><Relationship Id="rId238" Type="http://schemas.openxmlformats.org/officeDocument/2006/relationships/hyperlink" Target="https://nunslaughter.bandcamp.com/album/the-devils-congeries-volume-4?from=embed" TargetMode="External"/><Relationship Id="rId445" Type="http://schemas.openxmlformats.org/officeDocument/2006/relationships/hyperlink" Target="https://youtu.be/YJIVm2QOgjs?si=p924IAB_JeRgWy4j" TargetMode="External"/><Relationship Id="rId487" Type="http://schemas.openxmlformats.org/officeDocument/2006/relationships/hyperlink" Target="https://youtu.be/XEcwNul0t6I" TargetMode="External"/><Relationship Id="rId291" Type="http://schemas.openxmlformats.org/officeDocument/2006/relationships/hyperlink" Target="https://youtu.be/FVAA7veDfwc?si=Rb8_3I1CpYr9Ui6h" TargetMode="External"/><Relationship Id="rId305" Type="http://schemas.openxmlformats.org/officeDocument/2006/relationships/hyperlink" Target="https://www.youtube.com/watch?v=X-CXGDl4HlE&amp;t=1726s" TargetMode="External"/><Relationship Id="rId347" Type="http://schemas.openxmlformats.org/officeDocument/2006/relationships/hyperlink" Target="https://youtu.be/ueBZ2Jhkcrw?si=_7-EZwJ9WFQXKkhK" TargetMode="External"/><Relationship Id="rId512" Type="http://schemas.openxmlformats.org/officeDocument/2006/relationships/hyperlink" Target="https://youtu.be/F-sV-IXSfa8?si=UoySMO7uqQP5mggF" TargetMode="External"/><Relationship Id="rId44" Type="http://schemas.openxmlformats.org/officeDocument/2006/relationships/hyperlink" Target="https://www.youtube.com/watch?v=_KgbXMpIa0M&amp;t=1825s" TargetMode="External"/><Relationship Id="rId86" Type="http://schemas.openxmlformats.org/officeDocument/2006/relationships/hyperlink" Target="https://tribulacionproductions.bandcamp.com/album/vritra-suppliciter-exoro-te-double-cd" TargetMode="External"/><Relationship Id="rId151" Type="http://schemas.openxmlformats.org/officeDocument/2006/relationships/hyperlink" Target="https://youtu.be/rdG7_Dg_1OE" TargetMode="External"/><Relationship Id="rId389" Type="http://schemas.openxmlformats.org/officeDocument/2006/relationships/hyperlink" Target="https://www.youtube.com/watch?v=7KtSUmcEeZc&amp;list=PLGisKU8ACodzDYLxyEQI1hxQc-8oLmCJl" TargetMode="External"/><Relationship Id="rId554" Type="http://schemas.openxmlformats.org/officeDocument/2006/relationships/hyperlink" Target="https://youtu.be/yXShckHJbCg?si=BP5xcE-1KPTGd-Jn" TargetMode="External"/><Relationship Id="rId596" Type="http://schemas.openxmlformats.org/officeDocument/2006/relationships/hyperlink" Target="https://youtu.be/-0SpL-KmkPc?si=ulqADGfadp1WIchL" TargetMode="External"/><Relationship Id="rId193" Type="http://schemas.openxmlformats.org/officeDocument/2006/relationships/hyperlink" Target="https://tribulacionproductions.bandcamp.com/album/bileseed-from-my-cold-dead-hands-cd-new" TargetMode="External"/><Relationship Id="rId207" Type="http://schemas.openxmlformats.org/officeDocument/2006/relationships/hyperlink" Target="https://youtu.be/2Qe6ckq8jPs" TargetMode="External"/><Relationship Id="rId249" Type="http://schemas.openxmlformats.org/officeDocument/2006/relationships/hyperlink" Target="https://youtu.be/dnxomQIvNNc?si=sJsY2C-5PTOBwjaN" TargetMode="External"/><Relationship Id="rId414" Type="http://schemas.openxmlformats.org/officeDocument/2006/relationships/hyperlink" Target="https://youtu.be/OypK-Thm0ZY?si=WZtcVMeS6JO7J0ec" TargetMode="External"/><Relationship Id="rId456" Type="http://schemas.openxmlformats.org/officeDocument/2006/relationships/hyperlink" Target="https://youtu.be/vJqSW3e3dug" TargetMode="External"/><Relationship Id="rId498" Type="http://schemas.openxmlformats.org/officeDocument/2006/relationships/hyperlink" Target="https://youtu.be/n9nNETXpnxA"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www.youtube.com/watch?v=xezaKle8d64&amp;t=1515s" TargetMode="External"/><Relationship Id="rId260" Type="http://schemas.openxmlformats.org/officeDocument/2006/relationships/hyperlink" Target="https://youtu.be/QxVCts1MjhU" TargetMode="External"/><Relationship Id="rId316" Type="http://schemas.openxmlformats.org/officeDocument/2006/relationships/hyperlink" Target="https://youtu.be/axTZ2elnzpo?si=GFPcGJWR7bBBPIO_" TargetMode="External"/><Relationship Id="rId523" Type="http://schemas.openxmlformats.org/officeDocument/2006/relationships/hyperlink" Target="https://youtu.be/EQSfnDltKVo?si=Y8GZjGKes46AMdXz" TargetMode="External"/><Relationship Id="rId55" Type="http://schemas.openxmlformats.org/officeDocument/2006/relationships/hyperlink" Target="https://www.youtube.com/watch?v=9CtkfsjCi14" TargetMode="External"/><Relationship Id="rId97" Type="http://schemas.openxmlformats.org/officeDocument/2006/relationships/hyperlink" Target="https://youtu.be/W1Js-3X6ejk" TargetMode="External"/><Relationship Id="rId120" Type="http://schemas.openxmlformats.org/officeDocument/2006/relationships/hyperlink" Target="https://ignishaereticum.bandcamp.com/album/luciferian-gnosis" TargetMode="External"/><Relationship Id="rId358" Type="http://schemas.openxmlformats.org/officeDocument/2006/relationships/hyperlink" Target="https://www.youtube.com/watch?v=LERzQRORJ6Q&amp;t=1589s" TargetMode="External"/><Relationship Id="rId565" Type="http://schemas.openxmlformats.org/officeDocument/2006/relationships/hyperlink" Target="https://infernaprofundusrecords.bandcamp.com/album/i" TargetMode="External"/><Relationship Id="rId162" Type="http://schemas.openxmlformats.org/officeDocument/2006/relationships/hyperlink" Target="https://youtu.be/qHfhfE6uCyE" TargetMode="External"/><Relationship Id="rId218" Type="http://schemas.openxmlformats.org/officeDocument/2006/relationships/hyperlink" Target="https://youtu.be/S-raqo9zICk?si=BceDoA1ByWNW1Y0-" TargetMode="External"/><Relationship Id="rId425" Type="http://schemas.openxmlformats.org/officeDocument/2006/relationships/hyperlink" Target="https://youtu.be/Nr7IN7pVr8s" TargetMode="External"/><Relationship Id="rId467" Type="http://schemas.openxmlformats.org/officeDocument/2006/relationships/hyperlink" Target="https://youtu.be/cU2c_r4e8Ko?si=L_CgTyBRvbaqtbSw" TargetMode="External"/><Relationship Id="rId271" Type="http://schemas.openxmlformats.org/officeDocument/2006/relationships/hyperlink" Target="https://youtu.be/w6QBjIPdh00?si=ayAdTSGx87npyT5N"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tribulacionproductions.bandcamp.com/album/abigail-intercourse-lust-digipak" TargetMode="External"/><Relationship Id="rId131" Type="http://schemas.openxmlformats.org/officeDocument/2006/relationships/hyperlink" Target="https://youtu.be/HLYBqZ2vYSo" TargetMode="External"/><Relationship Id="rId327" Type="http://schemas.openxmlformats.org/officeDocument/2006/relationships/hyperlink" Target="https://youtu.be/C-81nzhlEQc?si=E-gQU1GsGtQVac-J" TargetMode="External"/><Relationship Id="rId369" Type="http://schemas.openxmlformats.org/officeDocument/2006/relationships/hyperlink" Target="https://youtu.be/RuP2ZK3Ax8Y" TargetMode="External"/><Relationship Id="rId534" Type="http://schemas.openxmlformats.org/officeDocument/2006/relationships/hyperlink" Target="https://youtu.be/SUjYPz25oZc?si=YJGdrFkrJzuJjMHR" TargetMode="External"/><Relationship Id="rId576" Type="http://schemas.openxmlformats.org/officeDocument/2006/relationships/hyperlink" Target="https://www.youtube.com/watch?v=-EhPJw8PqmI&amp;t=421s" TargetMode="External"/><Relationship Id="rId173" Type="http://schemas.openxmlformats.org/officeDocument/2006/relationships/hyperlink" Target="https://www.youtube.com/watch?v=Lf1zkmd8kB4&amp;t=1704s" TargetMode="External"/><Relationship Id="rId229" Type="http://schemas.openxmlformats.org/officeDocument/2006/relationships/hyperlink" Target="https://youtu.be/9abgofntFfw" TargetMode="External"/><Relationship Id="rId380" Type="http://schemas.openxmlformats.org/officeDocument/2006/relationships/hyperlink" Target="https://youtu.be/IBXmT25Igw4?si=f64QaHXGp0MGjm7l" TargetMode="External"/><Relationship Id="rId436" Type="http://schemas.openxmlformats.org/officeDocument/2006/relationships/hyperlink" Target="https://youtu.be/ONSwaXPE3qI?si=PmLGBZM2YlwCt9Tj" TargetMode="External"/><Relationship Id="rId601" Type="http://schemas.openxmlformats.org/officeDocument/2006/relationships/hyperlink" Target="https://youtu.be/hQ_ICregRSk?si=4VHM4Y2NPBaPSqWV" TargetMode="External"/><Relationship Id="rId240" Type="http://schemas.openxmlformats.org/officeDocument/2006/relationships/hyperlink" Target="https://youtu.be/F-S8XkrpUkY?si=mIVoWiqC0xY6MDog" TargetMode="External"/><Relationship Id="rId478" Type="http://schemas.openxmlformats.org/officeDocument/2006/relationships/hyperlink" Target="https://youtu.be/OLqzaCfovmg?si=CyzNGijP-LDpQjV-" TargetMode="External"/><Relationship Id="rId35" Type="http://schemas.openxmlformats.org/officeDocument/2006/relationships/hyperlink" Target="https://www.youtube.com/watch?v=nQpgdxqFtFw" TargetMode="External"/><Relationship Id="rId77" Type="http://schemas.openxmlformats.org/officeDocument/2006/relationships/hyperlink" Target="https://tribulacionproductions.bandcamp.com/album/nocturnal-feelings-thy-endless-wrath-ruptura-de-los-sellos-del-infierno-digipak" TargetMode="External"/><Relationship Id="rId100" Type="http://schemas.openxmlformats.org/officeDocument/2006/relationships/hyperlink" Target="https://www.youtube.com/watch?v=iva00yL6UyU&amp;t=740s" TargetMode="External"/><Relationship Id="rId282" Type="http://schemas.openxmlformats.org/officeDocument/2006/relationships/hyperlink" Target="https://youtu.be/Xs3lPhmO--A" TargetMode="External"/><Relationship Id="rId338" Type="http://schemas.openxmlformats.org/officeDocument/2006/relationships/hyperlink" Target="https://youtu.be/fbgMLJyz5KA?si=vWmBggZ2K0SUvNoR" TargetMode="External"/><Relationship Id="rId503" Type="http://schemas.openxmlformats.org/officeDocument/2006/relationships/hyperlink" Target="https://youtu.be/dScwe49ZfJ0?si=TaDe2ORDERx6qeb0" TargetMode="External"/><Relationship Id="rId545" Type="http://schemas.openxmlformats.org/officeDocument/2006/relationships/hyperlink" Target="https://www.youtube.com/watch?v=ayCHct5hXPc" TargetMode="External"/><Relationship Id="rId587" Type="http://schemas.openxmlformats.org/officeDocument/2006/relationships/hyperlink" Target="https://youtu.be/fY_OiV0FT6E?si=mJL9H88OTK4TBXFe" TargetMode="External"/><Relationship Id="rId8" Type="http://schemas.openxmlformats.org/officeDocument/2006/relationships/hyperlink" Target="https://www.youtube.com/watch?v=Fi66VpGfK_M" TargetMode="External"/><Relationship Id="rId142" Type="http://schemas.openxmlformats.org/officeDocument/2006/relationships/hyperlink" Target="https://youtu.be/DS_TPsnnlts" TargetMode="External"/><Relationship Id="rId184" Type="http://schemas.openxmlformats.org/officeDocument/2006/relationships/hyperlink" Target="https://youtu.be/bcjsnSh2yHg" TargetMode="External"/><Relationship Id="rId391" Type="http://schemas.openxmlformats.org/officeDocument/2006/relationships/hyperlink" Target="https://youtu.be/COPM3M8yO-I?si=kTZLML5J9O-TmbdR" TargetMode="External"/><Relationship Id="rId405" Type="http://schemas.openxmlformats.org/officeDocument/2006/relationships/hyperlink" Target="https://youtu.be/ejzLvmLiXDk" TargetMode="External"/><Relationship Id="rId447" Type="http://schemas.openxmlformats.org/officeDocument/2006/relationships/hyperlink" Target="https://youtu.be/oru7a1FXJEU?si=HU7r15Nu23SP-NuY" TargetMode="External"/><Relationship Id="rId251" Type="http://schemas.openxmlformats.org/officeDocument/2006/relationships/hyperlink" Target="https://youtu.be/2Z71-KsTNrI?si=IYiUrQxtTlB-lWgs" TargetMode="External"/><Relationship Id="rId489" Type="http://schemas.openxmlformats.org/officeDocument/2006/relationships/hyperlink" Target="https://youtu.be/dnxomQIvNNc?si=sJsY2C-5PTOBwjaN" TargetMode="External"/><Relationship Id="rId46" Type="http://schemas.openxmlformats.org/officeDocument/2006/relationships/hyperlink" Target="https://www.youtube.com/watch?v=c-jOHLdJE90&amp;t=379s" TargetMode="External"/><Relationship Id="rId293" Type="http://schemas.openxmlformats.org/officeDocument/2006/relationships/hyperlink" Target="https://youtu.be/c5P_vjDB6KY?si=LOPky6dhmHxBXv7G" TargetMode="External"/><Relationship Id="rId307" Type="http://schemas.openxmlformats.org/officeDocument/2006/relationships/hyperlink" Target="https://youtu.be/ZVWI6n8U-FU?si=qCTm-3eCxgAh6vw8" TargetMode="External"/><Relationship Id="rId349" Type="http://schemas.openxmlformats.org/officeDocument/2006/relationships/hyperlink" Target="https://youtu.be/vJ9A_7CyeBU?si=mkAjpHR1QfWqptYO" TargetMode="External"/><Relationship Id="rId514" Type="http://schemas.openxmlformats.org/officeDocument/2006/relationships/hyperlink" Target="https://www.youtube.com/watch?v=NJItJ6j_EsA&amp;list=PLce2Ap1Yl3GRVHGM_y-6UU18ocNjw1iep" TargetMode="External"/><Relationship Id="rId556" Type="http://schemas.openxmlformats.org/officeDocument/2006/relationships/hyperlink" Target="https://youtu.be/n6nDmEo4ztY" TargetMode="External"/><Relationship Id="rId88" Type="http://schemas.openxmlformats.org/officeDocument/2006/relationships/hyperlink" Target="https://tribulacionproductions.bandcamp.com/album/xerpenth-profanos-contemplatvs-nigredvm-revelationem-split-cd" TargetMode="External"/><Relationship Id="rId111" Type="http://schemas.openxmlformats.org/officeDocument/2006/relationships/hyperlink" Target="https://youtu.be/-t7GVniDA3o" TargetMode="External"/><Relationship Id="rId153" Type="http://schemas.openxmlformats.org/officeDocument/2006/relationships/hyperlink" Target="https://www.youtube.com/watch?v=3sYfjbcomF4&amp;t=108s" TargetMode="External"/><Relationship Id="rId195" Type="http://schemas.openxmlformats.org/officeDocument/2006/relationships/hyperlink" Target="https://youtu.be/5ijjrgIMPLw" TargetMode="External"/><Relationship Id="rId209" Type="http://schemas.openxmlformats.org/officeDocument/2006/relationships/hyperlink" Target="https://youtu.be/Tat-WZTn0v0" TargetMode="External"/><Relationship Id="rId360" Type="http://schemas.openxmlformats.org/officeDocument/2006/relationships/hyperlink" Target="https://youtu.be/SAK0HWzx8sA" TargetMode="External"/><Relationship Id="rId416" Type="http://schemas.openxmlformats.org/officeDocument/2006/relationships/hyperlink" Target="https://youtu.be/Xbuy9XW4T0E?si=y-coDT-xoueWKJ35" TargetMode="External"/><Relationship Id="rId598" Type="http://schemas.openxmlformats.org/officeDocument/2006/relationships/hyperlink" Target="https://youtu.be/5mdw2Pxqhzo?si=JIUWd_svaXndoYW2" TargetMode="External"/><Relationship Id="rId220" Type="http://schemas.openxmlformats.org/officeDocument/2006/relationships/hyperlink" Target="https://www.youtube.com/watch?v=CWUE_LgMb3U&amp;t=441s" TargetMode="External"/><Relationship Id="rId458" Type="http://schemas.openxmlformats.org/officeDocument/2006/relationships/hyperlink" Target="https://youtu.be/NgIurHvLavY"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www.youtube.com/watch?v=v8gVcxW7Xbk" TargetMode="External"/><Relationship Id="rId262" Type="http://schemas.openxmlformats.org/officeDocument/2006/relationships/hyperlink" Target="https://youtu.be/IUmRNnImXO8?si=S0HOyojbY07DocIX" TargetMode="External"/><Relationship Id="rId318" Type="http://schemas.openxmlformats.org/officeDocument/2006/relationships/hyperlink" Target="https://youtu.be/08Fs37I5DC8?si=B5Nx-ymsrt8cJJqn" TargetMode="External"/><Relationship Id="rId525" Type="http://schemas.openxmlformats.org/officeDocument/2006/relationships/hyperlink" Target="https://tribulacionproductions.bandcamp.com/" TargetMode="External"/><Relationship Id="rId567" Type="http://schemas.openxmlformats.org/officeDocument/2006/relationships/hyperlink" Target="https://infernaprofundusrecords.bandcamp.com/album/iii" TargetMode="External"/><Relationship Id="rId99" Type="http://schemas.openxmlformats.org/officeDocument/2006/relationships/hyperlink" Target="https://youtu.be/_yXy1FVYEf0" TargetMode="External"/><Relationship Id="rId122" Type="http://schemas.openxmlformats.org/officeDocument/2006/relationships/hyperlink" Target="https://tribulacionproductions.bandcamp.com/album/austral-kult-speak-of-the-devil-digipak" TargetMode="External"/><Relationship Id="rId164" Type="http://schemas.openxmlformats.org/officeDocument/2006/relationships/hyperlink" Target="https://youtu.be/uRKZ7SZuNJ8" TargetMode="External"/><Relationship Id="rId371" Type="http://schemas.openxmlformats.org/officeDocument/2006/relationships/hyperlink" Target="https://youtu.be/43wCOz0jg8s?si=Na7tAmbQVIAihOrI" TargetMode="External"/><Relationship Id="rId427" Type="http://schemas.openxmlformats.org/officeDocument/2006/relationships/hyperlink" Target="https://youtu.be/cbkfZ6Hx5lU?si=1mkewQez9smJfdAE" TargetMode="External"/><Relationship Id="rId469" Type="http://schemas.openxmlformats.org/officeDocument/2006/relationships/hyperlink" Target="https://youtu.be/LQTrmTPUFps?si=0uQNJ5_XrlIeqhU7"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youtu.be/57Kcz9FKA1g?si=PwJJdzhKwUrwySul" TargetMode="External"/><Relationship Id="rId273" Type="http://schemas.openxmlformats.org/officeDocument/2006/relationships/hyperlink" Target="https://youtu.be/YjrXG6CQSTE?si=5_X0xLmb84vveinR" TargetMode="External"/><Relationship Id="rId329" Type="http://schemas.openxmlformats.org/officeDocument/2006/relationships/hyperlink" Target="https://youtu.be/FWM3gH7-NC8?si=6lsGKiPsjtRO5d0e" TargetMode="External"/><Relationship Id="rId480" Type="http://schemas.openxmlformats.org/officeDocument/2006/relationships/hyperlink" Target="https://youtu.be/lf_qGwfStF4" TargetMode="External"/><Relationship Id="rId536" Type="http://schemas.openxmlformats.org/officeDocument/2006/relationships/hyperlink" Target="https://youtu.be/GR2S-AQ72Lg?si=a2Vn8EGELZcGsdxH" TargetMode="External"/><Relationship Id="rId68" Type="http://schemas.openxmlformats.org/officeDocument/2006/relationships/hyperlink" Target="https://www.youtube.com/watch?v=ECPlpu-sMpM&amp;t=304s" TargetMode="External"/><Relationship Id="rId133" Type="http://schemas.openxmlformats.org/officeDocument/2006/relationships/hyperlink" Target="https://youtu.be/s4V_pGOdjuk" TargetMode="External"/><Relationship Id="rId175" Type="http://schemas.openxmlformats.org/officeDocument/2006/relationships/hyperlink" Target="https://youtu.be/Xnk8ffWbouk" TargetMode="External"/><Relationship Id="rId340" Type="http://schemas.openxmlformats.org/officeDocument/2006/relationships/hyperlink" Target="https://youtu.be/fdS_Z3ou8YQ?si=6onTM1LiGnr_dRYQ" TargetMode="External"/><Relationship Id="rId578" Type="http://schemas.openxmlformats.org/officeDocument/2006/relationships/hyperlink" Target="https://youtu.be/qk9Eb4i6Wn8" TargetMode="External"/><Relationship Id="rId200" Type="http://schemas.openxmlformats.org/officeDocument/2006/relationships/hyperlink" Target="https://youtu.be/njcRo2rGfGk" TargetMode="External"/><Relationship Id="rId382" Type="http://schemas.openxmlformats.org/officeDocument/2006/relationships/hyperlink" Target="https://youtu.be/A1Z6Ii8FnGI?si=8PffKT4vfSvcxM2G" TargetMode="External"/><Relationship Id="rId438" Type="http://schemas.openxmlformats.org/officeDocument/2006/relationships/hyperlink" Target="https://www.youtube.com/watch?v=Leyo7psxN-Y&amp;t=1263s" TargetMode="External"/><Relationship Id="rId603" Type="http://schemas.openxmlformats.org/officeDocument/2006/relationships/hyperlink" Target="https://youtu.be/RA99lVLjtsg" TargetMode="External"/><Relationship Id="rId242" Type="http://schemas.openxmlformats.org/officeDocument/2006/relationships/hyperlink" Target="https://youtu.be/2lZRtJCDKLI?si=Sn3YIstg2FNnyxLf" TargetMode="External"/><Relationship Id="rId284" Type="http://schemas.openxmlformats.org/officeDocument/2006/relationships/hyperlink" Target="https://youtu.be/TYTwiTOLQ3I?si=96JsQ6huGqK2tTPI" TargetMode="External"/><Relationship Id="rId491" Type="http://schemas.openxmlformats.org/officeDocument/2006/relationships/hyperlink" Target="https://youtu.be/rGo48DeALu0?si=J-qQzcuL_-5hzwpf" TargetMode="External"/><Relationship Id="rId505" Type="http://schemas.openxmlformats.org/officeDocument/2006/relationships/hyperlink" Target="https://www.discogs.com/es/release/26890334-Various-Spreading-The-Sickness-Vol-III-" TargetMode="External"/><Relationship Id="rId37" Type="http://schemas.openxmlformats.org/officeDocument/2006/relationships/hyperlink" Target="https://www.youtube.com/watch?v=VuotwmV-omg" TargetMode="External"/><Relationship Id="rId79" Type="http://schemas.openxmlformats.org/officeDocument/2006/relationships/hyperlink" Target="https://youtu.be/KfT1Il4a5QI" TargetMode="External"/><Relationship Id="rId102" Type="http://schemas.openxmlformats.org/officeDocument/2006/relationships/hyperlink" Target="https://tribulacionproductions.bandcamp.com/album/noctis-invocat-depressiva-vox-clamantis-digipak" TargetMode="External"/><Relationship Id="rId144" Type="http://schemas.openxmlformats.org/officeDocument/2006/relationships/hyperlink" Target="https://youtu.be/21efz-LYqhU" TargetMode="External"/><Relationship Id="rId547" Type="http://schemas.openxmlformats.org/officeDocument/2006/relationships/hyperlink" Target="https://youtu.be/BepuKUyQReY?si=b9B5FW0ArRxEeShv" TargetMode="External"/><Relationship Id="rId589" Type="http://schemas.openxmlformats.org/officeDocument/2006/relationships/hyperlink" Target="https://youtu.be/_IQ7QfmZXZA" TargetMode="External"/><Relationship Id="rId90" Type="http://schemas.openxmlformats.org/officeDocument/2006/relationships/hyperlink" Target="https://tribulacionproductions.bandcamp.com/album/cauldron-regnum-phobos-la-mort-digipak" TargetMode="External"/><Relationship Id="rId186" Type="http://schemas.openxmlformats.org/officeDocument/2006/relationships/hyperlink" Target="https://youtu.be/nsLBzbmA9ws" TargetMode="External"/><Relationship Id="rId351" Type="http://schemas.openxmlformats.org/officeDocument/2006/relationships/hyperlink" Target="https://youtu.be/ueBZ2Jhkcrw?si=_7-EZwJ9WFQXKkhK" TargetMode="External"/><Relationship Id="rId393" Type="http://schemas.openxmlformats.org/officeDocument/2006/relationships/hyperlink" Target="https://youtu.be/-__VtHhC6Tk?si=DUJaB4JiL6vzgiPh" TargetMode="External"/><Relationship Id="rId407" Type="http://schemas.openxmlformats.org/officeDocument/2006/relationships/hyperlink" Target="https://youtu.be/9FI9p3NToHk?si=76V4Lw5rMdJyjABt" TargetMode="External"/><Relationship Id="rId449" Type="http://schemas.openxmlformats.org/officeDocument/2006/relationships/hyperlink" Target="https://youtu.be/NmI_9cgPzrQ?si=8kL0yOjGioXPRDp6" TargetMode="External"/><Relationship Id="rId211" Type="http://schemas.openxmlformats.org/officeDocument/2006/relationships/hyperlink" Target="https://youtu.be/jKwdABOapyI" TargetMode="External"/><Relationship Id="rId253" Type="http://schemas.openxmlformats.org/officeDocument/2006/relationships/hyperlink" Target="https://youtu.be/BAc3BY6dp4Y?si=ftwu9bNWwGqtq3Lg" TargetMode="External"/><Relationship Id="rId295" Type="http://schemas.openxmlformats.org/officeDocument/2006/relationships/hyperlink" Target="https://youtu.be/aOhs72islrQ" TargetMode="External"/><Relationship Id="rId309" Type="http://schemas.openxmlformats.org/officeDocument/2006/relationships/hyperlink" Target="https://youtu.be/0oFpj6xZFa8?si=8zrgIUgMBEU2Y3tw" TargetMode="External"/><Relationship Id="rId460" Type="http://schemas.openxmlformats.org/officeDocument/2006/relationships/hyperlink" Target="https://youtu.be/12epQaCI6qw" TargetMode="External"/><Relationship Id="rId516" Type="http://schemas.openxmlformats.org/officeDocument/2006/relationships/hyperlink" Target="https://youtu.be/BsSihnE5_xQ" TargetMode="External"/><Relationship Id="rId48" Type="http://schemas.openxmlformats.org/officeDocument/2006/relationships/hyperlink" Target="https://www.youtube.com/watch?v=kbbJp71F5A4" TargetMode="External"/><Relationship Id="rId113" Type="http://schemas.openxmlformats.org/officeDocument/2006/relationships/hyperlink" Target="https://www.youtube.com/watch?v=oFLlvyz-0-o&amp;t=1554s" TargetMode="External"/><Relationship Id="rId320" Type="http://schemas.openxmlformats.org/officeDocument/2006/relationships/hyperlink" Target="https://youtu.be/Of73hgG94A8?si=4TtWkEJXyVFRmgzw" TargetMode="External"/><Relationship Id="rId558" Type="http://schemas.openxmlformats.org/officeDocument/2006/relationships/hyperlink" Target="https://youtu.be/oL6cpbyIB3U" TargetMode="External"/><Relationship Id="rId155" Type="http://schemas.openxmlformats.org/officeDocument/2006/relationships/hyperlink" Target="https://youtu.be/roBKkc8Tfko" TargetMode="External"/><Relationship Id="rId197" Type="http://schemas.openxmlformats.org/officeDocument/2006/relationships/hyperlink" Target="https://youtu.be/zIgbEd2Kan4" TargetMode="External"/><Relationship Id="rId362" Type="http://schemas.openxmlformats.org/officeDocument/2006/relationships/hyperlink" Target="https://youtu.be/r4izjn0B7EM?si=oj7ut4kw4shVFlaW" TargetMode="External"/><Relationship Id="rId418" Type="http://schemas.openxmlformats.org/officeDocument/2006/relationships/hyperlink" Target="https://youtu.be/yn-FxAPjZVQ?si=wqkU4Y5xfZHDYdaW" TargetMode="External"/><Relationship Id="rId222" Type="http://schemas.openxmlformats.org/officeDocument/2006/relationships/hyperlink" Target="https://youtu.be/nRtT3HMjLOs" TargetMode="External"/><Relationship Id="rId264" Type="http://schemas.openxmlformats.org/officeDocument/2006/relationships/hyperlink" Target="https://youtu.be/DDKsv3imKFA?si=22HRxZ6fln--CARF" TargetMode="External"/><Relationship Id="rId471" Type="http://schemas.openxmlformats.org/officeDocument/2006/relationships/hyperlink" Target="https://youtu.be/VUdzlgMfUew?si=OLAg85U4ubWZjAh2"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www.youtube.com/watch?v=kf7vGYnP17g" TargetMode="External"/><Relationship Id="rId124" Type="http://schemas.openxmlformats.org/officeDocument/2006/relationships/hyperlink" Target="https://youtu.be/Z0x4krBxXhw" TargetMode="External"/><Relationship Id="rId527" Type="http://schemas.openxmlformats.org/officeDocument/2006/relationships/hyperlink" Target="https://youtu.be/B1K7r4G5WSw" TargetMode="External"/><Relationship Id="rId569" Type="http://schemas.openxmlformats.org/officeDocument/2006/relationships/hyperlink" Target="https://youtu.be/-uXk6Lr7iFA?si=3oQu8xdxdqSPApjp" TargetMode="External"/><Relationship Id="rId70" Type="http://schemas.openxmlformats.org/officeDocument/2006/relationships/hyperlink" Target="https://www.youtube.com/watch?v=qaRPsi_8yj0&amp;list=PLD39B626C67683579&amp;index=2" TargetMode="External"/><Relationship Id="rId166" Type="http://schemas.openxmlformats.org/officeDocument/2006/relationships/hyperlink" Target="https://youtu.be/B8Ta-iaHMEs" TargetMode="External"/><Relationship Id="rId331" Type="http://schemas.openxmlformats.org/officeDocument/2006/relationships/hyperlink" Target="https://tribulacionproductions.bandcamp.com/album/horna-haudankylmyyden-mailla-slipcase-digipak" TargetMode="External"/><Relationship Id="rId373" Type="http://schemas.openxmlformats.org/officeDocument/2006/relationships/hyperlink" Target="https://youtu.be/5I2LruHgTZw" TargetMode="External"/><Relationship Id="rId429" Type="http://schemas.openxmlformats.org/officeDocument/2006/relationships/hyperlink" Target="https://youtu.be/tCHt_kWRZZY?si=GLzvCfuYI0ivVT8W" TargetMode="External"/><Relationship Id="rId580" Type="http://schemas.openxmlformats.org/officeDocument/2006/relationships/hyperlink" Target="https://youtu.be/opXvgCa1-rs?si=M4FaVNlTRMmsbt3-"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QrxcoFTBYWo?si=V7WOIb5o-4J4aLQu" TargetMode="External"/><Relationship Id="rId440" Type="http://schemas.openxmlformats.org/officeDocument/2006/relationships/hyperlink" Target="https://youtu.be/mM0tP3AmNNY?si=aMbUhqocw8sRXJMV"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cluUmRcREg4?si=nkYYhHMOMS7dVy5z" TargetMode="External"/><Relationship Id="rId300" Type="http://schemas.openxmlformats.org/officeDocument/2006/relationships/hyperlink" Target="https://youtu.be/nSLh4gXieFQ?si=jNncqf70RKWdZfr8" TargetMode="External"/><Relationship Id="rId482" Type="http://schemas.openxmlformats.org/officeDocument/2006/relationships/hyperlink" Target="https://youtu.be/WF5rgcZS49E" TargetMode="External"/><Relationship Id="rId538" Type="http://schemas.openxmlformats.org/officeDocument/2006/relationships/hyperlink" Target="https://www.youtube.com/watch?v=k0WvKKhAPao" TargetMode="External"/><Relationship Id="rId81" Type="http://schemas.openxmlformats.org/officeDocument/2006/relationships/hyperlink" Target="https://youtu.be/vdRZqlHEbVM" TargetMode="External"/><Relationship Id="rId135" Type="http://schemas.openxmlformats.org/officeDocument/2006/relationships/hyperlink" Target="https://tribulacionproductions.bandcamp.com/album/mortuarial-avshy-dissonat-path-the-first-two-proclamations-of-hate-cd" TargetMode="External"/><Relationship Id="rId177" Type="http://schemas.openxmlformats.org/officeDocument/2006/relationships/hyperlink" Target="https://tribulacionproductions.bandcamp.com/album/throneum-old-deaths-lair-cd" TargetMode="External"/><Relationship Id="rId342" Type="http://schemas.openxmlformats.org/officeDocument/2006/relationships/hyperlink" Target="https://youtu.be/EkUl9XMN5DI?si=pHYIc01R4T1z4Z5O" TargetMode="External"/><Relationship Id="rId384" Type="http://schemas.openxmlformats.org/officeDocument/2006/relationships/hyperlink" Target="https://www.youtube.com/watch?v=7MciYPBbOeM&amp;list=OLAK5uy_mz2ZPI7tgKgdshQQag8evM6B0prhwoXMU&amp;index=2" TargetMode="External"/><Relationship Id="rId591" Type="http://schemas.openxmlformats.org/officeDocument/2006/relationships/hyperlink" Target="https://youtu.be/cGnhFa3-drQ?si=RdSUv8RKhFiAc3_s" TargetMode="External"/><Relationship Id="rId605" Type="http://schemas.openxmlformats.org/officeDocument/2006/relationships/hyperlink" Target="https://youtu.be/AGEl9zM1hGI?si=1nG7a_6f3YY0FUh-" TargetMode="External"/><Relationship Id="rId202" Type="http://schemas.openxmlformats.org/officeDocument/2006/relationships/hyperlink" Target="https://youtu.be/7qKl5C2jxn0" TargetMode="External"/><Relationship Id="rId244" Type="http://schemas.openxmlformats.org/officeDocument/2006/relationships/hyperlink" Target="https://youtu.be/7bQ4DvlgAQY?si=J6sS_S_7gQZYzExk" TargetMode="External"/><Relationship Id="rId39" Type="http://schemas.openxmlformats.org/officeDocument/2006/relationships/hyperlink" Target="https://youtu.be/AmB4NqKsJTo?si=d2y7JDgD87tcs5jw" TargetMode="External"/><Relationship Id="rId286" Type="http://schemas.openxmlformats.org/officeDocument/2006/relationships/hyperlink" Target="https://youtu.be/l0vyI0H_V8Y" TargetMode="External"/><Relationship Id="rId451" Type="http://schemas.openxmlformats.org/officeDocument/2006/relationships/hyperlink" Target="https://youtu.be/JIlwFGhe76Y?si=BfSdusZOi-Paosh3" TargetMode="External"/><Relationship Id="rId493" Type="http://schemas.openxmlformats.org/officeDocument/2006/relationships/hyperlink" Target="https://youtu.be/VTplfr8nIso?si=uCUBP0J2eXXBToAM" TargetMode="External"/><Relationship Id="rId507" Type="http://schemas.openxmlformats.org/officeDocument/2006/relationships/hyperlink" Target="https://youtu.be/JGLvuSdAVfc?si=5KTdqUKjV71f9lph" TargetMode="External"/><Relationship Id="rId549" Type="http://schemas.openxmlformats.org/officeDocument/2006/relationships/hyperlink" Target="https://angantyr-northernsilence.bandcamp.com/album/indsigt" TargetMode="External"/><Relationship Id="rId50" Type="http://schemas.openxmlformats.org/officeDocument/2006/relationships/hyperlink" Target="https://www.youtube.com/watch?v=WhEISkvVMeQ" TargetMode="External"/><Relationship Id="rId104" Type="http://schemas.openxmlformats.org/officeDocument/2006/relationships/hyperlink" Target="https://youtu.be/nSwCo_5EGEA" TargetMode="External"/><Relationship Id="rId146" Type="http://schemas.openxmlformats.org/officeDocument/2006/relationships/hyperlink" Target="https://www.youtube.com/watch?v=dClIp0Ookbo" TargetMode="External"/><Relationship Id="rId188" Type="http://schemas.openxmlformats.org/officeDocument/2006/relationships/hyperlink" Target="https://youtu.be/QFJ_7UVWGqQ" TargetMode="External"/><Relationship Id="rId311" Type="http://schemas.openxmlformats.org/officeDocument/2006/relationships/hyperlink" Target="https://youtu.be/k3A4SWtZvuA?si=pW8csC1CwqQry6ZC" TargetMode="External"/><Relationship Id="rId353" Type="http://schemas.openxmlformats.org/officeDocument/2006/relationships/hyperlink" Target="https://youtu.be/DdvZN_trj0w?si=p-k9TKAeLq2wOeMK" TargetMode="External"/><Relationship Id="rId395" Type="http://schemas.openxmlformats.org/officeDocument/2006/relationships/hyperlink" Target="https://youtu.be/2V-ndwzcF9c" TargetMode="External"/><Relationship Id="rId409" Type="http://schemas.openxmlformats.org/officeDocument/2006/relationships/hyperlink" Target="https://youtu.be/0B24roSB1b0" TargetMode="External"/><Relationship Id="rId560" Type="http://schemas.openxmlformats.org/officeDocument/2006/relationships/hyperlink" Target="https://youtu.be/ioxNk5KFxr4" TargetMode="External"/><Relationship Id="rId92" Type="http://schemas.openxmlformats.org/officeDocument/2006/relationships/hyperlink" Target="https://tribulacionproductions.bandcamp.com/album/internal-suffering-awakening-of-the-rebel-digipak" TargetMode="External"/><Relationship Id="rId213" Type="http://schemas.openxmlformats.org/officeDocument/2006/relationships/hyperlink" Target="https://youtu.be/cCVX3mLW0b0" TargetMode="External"/><Relationship Id="rId420" Type="http://schemas.openxmlformats.org/officeDocument/2006/relationships/hyperlink" Target="https://youtu.be/UcdC4Pi-sRg?si=jPVcdSn8hG94Z8Jr" TargetMode="External"/><Relationship Id="rId255" Type="http://schemas.openxmlformats.org/officeDocument/2006/relationships/hyperlink" Target="https://youtu.be/8rFRpEEFl18?si=ZB_4Of5DKFJMx0Fq" TargetMode="External"/><Relationship Id="rId297" Type="http://schemas.openxmlformats.org/officeDocument/2006/relationships/hyperlink" Target="https://youtu.be/NQ00pGJB9II?si=by0YsO3etZcLcj2l" TargetMode="External"/><Relationship Id="rId462" Type="http://schemas.openxmlformats.org/officeDocument/2006/relationships/hyperlink" Target="https://youtu.be/Fqfhi5oJOXg?si=lV5Z2nyJR3AY1Aha" TargetMode="External"/><Relationship Id="rId518" Type="http://schemas.openxmlformats.org/officeDocument/2006/relationships/hyperlink" Target="https://youtu.be/LGhSuA0eGzg?si=0kK6jfu7LFqOc83x" TargetMode="External"/><Relationship Id="rId115" Type="http://schemas.openxmlformats.org/officeDocument/2006/relationships/hyperlink" Target="https://www.youtube.com/watch?v=nZDNg7aYIRI" TargetMode="External"/><Relationship Id="rId157" Type="http://schemas.openxmlformats.org/officeDocument/2006/relationships/hyperlink" Target="https://youtu.be/ScgdFvDnCMw" TargetMode="External"/><Relationship Id="rId322" Type="http://schemas.openxmlformats.org/officeDocument/2006/relationships/hyperlink" Target="https://tribulacionproductions.bandcamp.com/album/austral-wolf-thursarblot-dark-heathenism-cd" TargetMode="External"/><Relationship Id="rId364" Type="http://schemas.openxmlformats.org/officeDocument/2006/relationships/hyperlink" Target="https://youtu.be/JnD07zd9zqo?si=O15T8M9myMxN7Lxf" TargetMode="External"/><Relationship Id="rId61" Type="http://schemas.openxmlformats.org/officeDocument/2006/relationships/hyperlink" Target="https://xtreemmusic.bandcamp.com/album/11-11" TargetMode="External"/><Relationship Id="rId199" Type="http://schemas.openxmlformats.org/officeDocument/2006/relationships/hyperlink" Target="https://youtu.be/6arCSQQS2LM" TargetMode="External"/><Relationship Id="rId571" Type="http://schemas.openxmlformats.org/officeDocument/2006/relationships/hyperlink" Target="https://youtu.be/2RRXXwhYjCg?si=9kzCVibDAmRWtTId"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tribulacionproductions.bandcamp.com/album/darkside-ritual-relics-of-tyranny-digipak" TargetMode="External"/><Relationship Id="rId266" Type="http://schemas.openxmlformats.org/officeDocument/2006/relationships/hyperlink" Target="https://youtu.be/e3Aa468zDBw" TargetMode="External"/><Relationship Id="rId431" Type="http://schemas.openxmlformats.org/officeDocument/2006/relationships/hyperlink" Target="https://youtu.be/y_LXpMQOb-E" TargetMode="External"/><Relationship Id="rId473" Type="http://schemas.openxmlformats.org/officeDocument/2006/relationships/hyperlink" Target="https://youtu.be/9VEDYMyRXWE?si=YXy8ebtykE0QtjZt" TargetMode="External"/><Relationship Id="rId529" Type="http://schemas.openxmlformats.org/officeDocument/2006/relationships/hyperlink" Target="https://youtu.be/Nd2EOKgxV_M" TargetMode="External"/><Relationship Id="rId30" Type="http://schemas.openxmlformats.org/officeDocument/2006/relationships/hyperlink" Target="https://tribulacionproductions.bandcamp.com/album/the-arsenicum-potestas-praesaepultus-digipak" TargetMode="External"/><Relationship Id="rId126" Type="http://schemas.openxmlformats.org/officeDocument/2006/relationships/hyperlink" Target="https://youtu.be/uRUuwuiQ7YQ" TargetMode="External"/><Relationship Id="rId168" Type="http://schemas.openxmlformats.org/officeDocument/2006/relationships/hyperlink" Target="https://youtu.be/l7HrcN67BVQ" TargetMode="External"/><Relationship Id="rId333" Type="http://schemas.openxmlformats.org/officeDocument/2006/relationships/hyperlink" Target="https://www.youtube.com/watch?v=BZpsH3A5hgo&amp;t=587s" TargetMode="External"/><Relationship Id="rId540" Type="http://schemas.openxmlformats.org/officeDocument/2006/relationships/hyperlink" Target="https://youtu.be/_sJIJ2bxiRI" TargetMode="External"/><Relationship Id="rId72" Type="http://schemas.openxmlformats.org/officeDocument/2006/relationships/hyperlink" Target="https://tribulacionproductions.bandcamp.com/album/nocturnal-feelings-nocturnal-attack-lp" TargetMode="External"/><Relationship Id="rId375" Type="http://schemas.openxmlformats.org/officeDocument/2006/relationships/hyperlink" Target="https://youtu.be/pMuANVewcqc" TargetMode="External"/><Relationship Id="rId582" Type="http://schemas.openxmlformats.org/officeDocument/2006/relationships/hyperlink" Target="https://tribulacionproductions.bandcamp.com/album/luctus-u-ribis-digipak"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ssBRLH1zalg" TargetMode="External"/><Relationship Id="rId277" Type="http://schemas.openxmlformats.org/officeDocument/2006/relationships/hyperlink" Target="https://youtu.be/G46AfVaHKso?si=VmIAavwjg1JvRVpp" TargetMode="External"/><Relationship Id="rId400" Type="http://schemas.openxmlformats.org/officeDocument/2006/relationships/hyperlink" Target="https://youtu.be/l8vZr1CLm4w?si=sZEDNiRc6qsy9es5" TargetMode="External"/><Relationship Id="rId442" Type="http://schemas.openxmlformats.org/officeDocument/2006/relationships/hyperlink" Target="https://youtu.be/8kApbsl3xg0" TargetMode="External"/><Relationship Id="rId484" Type="http://schemas.openxmlformats.org/officeDocument/2006/relationships/hyperlink" Target="https://youtu.be/RrPh_M6UrMw" TargetMode="External"/><Relationship Id="rId137" Type="http://schemas.openxmlformats.org/officeDocument/2006/relationships/hyperlink" Target="https://www.youtube.com/watch?v=So9YK1TGVdY&amp;t=263s" TargetMode="External"/><Relationship Id="rId302" Type="http://schemas.openxmlformats.org/officeDocument/2006/relationships/hyperlink" Target="https://youtu.be/dlLZ6qfkRvw?si=YR-1zG60rRerxGGL" TargetMode="External"/><Relationship Id="rId344" Type="http://schemas.openxmlformats.org/officeDocument/2006/relationships/hyperlink" Target="https://tribulacionproductions.bandcamp.com/album/goatblood-goatblood-cd" TargetMode="External"/><Relationship Id="rId41" Type="http://schemas.openxmlformats.org/officeDocument/2006/relationships/hyperlink" Target="https://youtu.be/3U73JjJCqLI" TargetMode="External"/><Relationship Id="rId83" Type="http://schemas.openxmlformats.org/officeDocument/2006/relationships/hyperlink" Target="https://www.youtube.com/watch?v=rTVVjVhsW1k&amp;t=23s" TargetMode="External"/><Relationship Id="rId179" Type="http://schemas.openxmlformats.org/officeDocument/2006/relationships/hyperlink" Target="https://youtu.be/AQIJjpGDnRM" TargetMode="External"/><Relationship Id="rId386" Type="http://schemas.openxmlformats.org/officeDocument/2006/relationships/hyperlink" Target="https://youtu.be/CWChRgJIr_4?si=Y08kvjFvOgQr7P1V" TargetMode="External"/><Relationship Id="rId551" Type="http://schemas.openxmlformats.org/officeDocument/2006/relationships/hyperlink" Target="https://youtu.be/AwHK6oMzVnY" TargetMode="External"/><Relationship Id="rId593" Type="http://schemas.openxmlformats.org/officeDocument/2006/relationships/hyperlink" Target="https://youtu.be/AZ0q7FmMCAg?si=mjt36KQ_ilztACAv" TargetMode="External"/><Relationship Id="rId607" Type="http://schemas.openxmlformats.org/officeDocument/2006/relationships/drawing" Target="../drawings/drawing1.xml"/><Relationship Id="rId190" Type="http://schemas.openxmlformats.org/officeDocument/2006/relationships/hyperlink" Target="https://youtu.be/CDpy71u5dBQ" TargetMode="External"/><Relationship Id="rId204" Type="http://schemas.openxmlformats.org/officeDocument/2006/relationships/hyperlink" Target="https://youtu.be/qzOs3ap5gSg" TargetMode="External"/><Relationship Id="rId246" Type="http://schemas.openxmlformats.org/officeDocument/2006/relationships/hyperlink" Target="https://youtu.be/MDgJe68DSso" TargetMode="External"/><Relationship Id="rId288" Type="http://schemas.openxmlformats.org/officeDocument/2006/relationships/hyperlink" Target="https://tribulacionproductions.bandcamp.com/album/s-taier-underworld-oath-slipcase-cd" TargetMode="External"/><Relationship Id="rId411" Type="http://schemas.openxmlformats.org/officeDocument/2006/relationships/hyperlink" Target="https://youtu.be/V6mPKAmktTU" TargetMode="External"/><Relationship Id="rId453" Type="http://schemas.openxmlformats.org/officeDocument/2006/relationships/hyperlink" Target="https://youtu.be/-R8j8U8dK9o?si=N6ZKFMy1K4thqwCf" TargetMode="External"/><Relationship Id="rId509" Type="http://schemas.openxmlformats.org/officeDocument/2006/relationships/hyperlink" Target="https://youtu.be/wmzlUPKkU7U?si=9VQctDAU3cQVz6nn" TargetMode="External"/><Relationship Id="rId106" Type="http://schemas.openxmlformats.org/officeDocument/2006/relationships/hyperlink" Target="https://youtu.be/rqI2NvVKCcI" TargetMode="External"/><Relationship Id="rId313" Type="http://schemas.openxmlformats.org/officeDocument/2006/relationships/hyperlink" Target="https://youtu.be/ffh6ZZMOI6E" TargetMode="External"/><Relationship Id="rId495" Type="http://schemas.openxmlformats.org/officeDocument/2006/relationships/hyperlink" Target="https://youtu.be/fa_S2kkYB3M?si=H_7pW_Xu51mxwve6"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riddle-of-meander-end-of-all-life-and-creation-orcus-double-cd" TargetMode="External"/><Relationship Id="rId94" Type="http://schemas.openxmlformats.org/officeDocument/2006/relationships/hyperlink" Target="https://youtu.be/rdqvKGv2zI0" TargetMode="External"/><Relationship Id="rId148" Type="http://schemas.openxmlformats.org/officeDocument/2006/relationships/hyperlink" Target="https://youtu.be/2mgWcQ3ka8E" TargetMode="External"/><Relationship Id="rId355" Type="http://schemas.openxmlformats.org/officeDocument/2006/relationships/hyperlink" Target="https://youtu.be/Lv_6b2TgF_E?si=brTpudu4UQgCsCSH" TargetMode="External"/><Relationship Id="rId397" Type="http://schemas.openxmlformats.org/officeDocument/2006/relationships/hyperlink" Target="https://youtu.be/1uOGAkezzOg?si=J9RzgFxX9V1M6dyn" TargetMode="External"/><Relationship Id="rId520" Type="http://schemas.openxmlformats.org/officeDocument/2006/relationships/hyperlink" Target="https://youtu.be/3gtSlAN5FpQ" TargetMode="External"/><Relationship Id="rId562" Type="http://schemas.openxmlformats.org/officeDocument/2006/relationships/hyperlink" Target="https://youtu.be/2RRxT8aRUr8?si=I79n96XFMpYq9xAR" TargetMode="External"/><Relationship Id="rId215" Type="http://schemas.openxmlformats.org/officeDocument/2006/relationships/hyperlink" Target="https://youtu.be/HSLviQ_lesE?si=eDvHOmiKv-fdHtl_" TargetMode="External"/><Relationship Id="rId257" Type="http://schemas.openxmlformats.org/officeDocument/2006/relationships/hyperlink" Target="https://youtu.be/v8MKNYkKA8g?si=tFuADADDbrWPJUtO" TargetMode="External"/><Relationship Id="rId422" Type="http://schemas.openxmlformats.org/officeDocument/2006/relationships/hyperlink" Target="https://youtu.be/Od7_2Dpss5w?si=KbYrm9rEdvAMlgzD" TargetMode="External"/><Relationship Id="rId464" Type="http://schemas.openxmlformats.org/officeDocument/2006/relationships/hyperlink" Target="https://youtu.be/j61DTT9CIMs?si=cvpkWjAND8PsAYlK" TargetMode="External"/><Relationship Id="rId299" Type="http://schemas.openxmlformats.org/officeDocument/2006/relationships/hyperlink" Target="https://youtu.be/kz-GTJGkAwU?si=ILH1ceMKa9DtnkJ5" TargetMode="External"/><Relationship Id="rId63" Type="http://schemas.openxmlformats.org/officeDocument/2006/relationships/hyperlink" Target="https://youtu.be/V9F0IUdMTZw" TargetMode="External"/><Relationship Id="rId159" Type="http://schemas.openxmlformats.org/officeDocument/2006/relationships/hyperlink" Target="https://youtu.be/sCVEtrmOO18" TargetMode="External"/><Relationship Id="rId366" Type="http://schemas.openxmlformats.org/officeDocument/2006/relationships/hyperlink" Target="https://youtu.be/N7_tpoRPw-Y?si=86wnrHxjoNsyntEy" TargetMode="External"/><Relationship Id="rId573" Type="http://schemas.openxmlformats.org/officeDocument/2006/relationships/hyperlink" Target="https://youtu.be/I4u8-Y5u0C0?si=FY9h8nYMdGO_gApC" TargetMode="External"/><Relationship Id="rId226" Type="http://schemas.openxmlformats.org/officeDocument/2006/relationships/hyperlink" Target="https://youtu.be/YL67_PpHd5g?si=L1FCtF8ld2LH8qMI" TargetMode="External"/><Relationship Id="rId433" Type="http://schemas.openxmlformats.org/officeDocument/2006/relationships/hyperlink" Target="https://youtu.be/KxETHyeEqfA?si=DHZgGMZDyA8UoXbt" TargetMode="External"/><Relationship Id="rId74" Type="http://schemas.openxmlformats.org/officeDocument/2006/relationships/hyperlink" Target="https://tribulacionproductions.bandcamp.com/album/nightwalker-dark-sorcery-the-witches-sabbath-digipak" TargetMode="External"/><Relationship Id="rId377" Type="http://schemas.openxmlformats.org/officeDocument/2006/relationships/hyperlink" Target="https://youtu.be/WhW4XG4vS1s?si=3c7irCNylwTmHs_I" TargetMode="External"/><Relationship Id="rId500" Type="http://schemas.openxmlformats.org/officeDocument/2006/relationships/hyperlink" Target="https://youtu.be/1qYnq51kR5c?si=O1T-Cwu9Bw2VNTlv" TargetMode="External"/><Relationship Id="rId584" Type="http://schemas.openxmlformats.org/officeDocument/2006/relationships/hyperlink" Target="https://youtu.be/dToeqomDMMY" TargetMode="External"/><Relationship Id="rId5" Type="http://schemas.openxmlformats.org/officeDocument/2006/relationships/hyperlink" Target="https://www.youtube.com/watch?v=_kGLjsZ7oxU" TargetMode="External"/><Relationship Id="rId237" Type="http://schemas.openxmlformats.org/officeDocument/2006/relationships/hyperlink" Target="https://youtu.be/1RE9v1Phtbw" TargetMode="External"/><Relationship Id="rId444" Type="http://schemas.openxmlformats.org/officeDocument/2006/relationships/hyperlink" Target="https://youtu.be/vkK6VI3LImA?si=uXffpvDmZKNIb2t-" TargetMode="External"/><Relationship Id="rId290" Type="http://schemas.openxmlformats.org/officeDocument/2006/relationships/hyperlink" Target="https://youtu.be/pMuANVewcqc" TargetMode="External"/><Relationship Id="rId304" Type="http://schemas.openxmlformats.org/officeDocument/2006/relationships/hyperlink" Target="https://youtu.be/Zv-FtQ4XNQ4" TargetMode="External"/><Relationship Id="rId388" Type="http://schemas.openxmlformats.org/officeDocument/2006/relationships/hyperlink" Target="https://tribulacionproductions.bandcamp.com/album/blazemth-gehenna-digipak" TargetMode="External"/><Relationship Id="rId511" Type="http://schemas.openxmlformats.org/officeDocument/2006/relationships/hyperlink" Target="https://youtu.be/F_6dvU1gaco?si=VLkM5GQm4eaqb3Mh" TargetMode="External"/><Relationship Id="rId609" Type="http://schemas.openxmlformats.org/officeDocument/2006/relationships/comments" Target="../comments1.xml"/><Relationship Id="rId85" Type="http://schemas.openxmlformats.org/officeDocument/2006/relationships/hyperlink" Target="https://www.youtube.com/watch?v=wS8sUoA1o9k" TargetMode="External"/><Relationship Id="rId150" Type="http://schemas.openxmlformats.org/officeDocument/2006/relationships/hyperlink" Target="https://besatt666.bandcamp.com/album/nine-sins-2" TargetMode="External"/><Relationship Id="rId595" Type="http://schemas.openxmlformats.org/officeDocument/2006/relationships/hyperlink" Target="https://youtu.be/uE4vlEJPwsQ?si=RZgR9VtGn0uYy-V7" TargetMode="External"/><Relationship Id="rId248" Type="http://schemas.openxmlformats.org/officeDocument/2006/relationships/hyperlink" Target="https://www.youtube.com/watch?v=XB92-teB0n0&amp;t=1037s" TargetMode="External"/><Relationship Id="rId455" Type="http://schemas.openxmlformats.org/officeDocument/2006/relationships/hyperlink" Target="https://youtu.be/jH2X8VSGNGw?si=4jx6BiSNOaK4JyUa" TargetMode="External"/><Relationship Id="rId12" Type="http://schemas.openxmlformats.org/officeDocument/2006/relationships/hyperlink" Target="https://www.youtube.com/watch?v=CA5gzuG00wg" TargetMode="External"/><Relationship Id="rId108" Type="http://schemas.openxmlformats.org/officeDocument/2006/relationships/hyperlink" Target="https://youtu.be/BiKvT9OAmHs" TargetMode="External"/><Relationship Id="rId315" Type="http://schemas.openxmlformats.org/officeDocument/2006/relationships/hyperlink" Target="https://youtu.be/nnFmR6sRPVU?si=qfbj3MIwYJRIMrqO" TargetMode="External"/><Relationship Id="rId522" Type="http://schemas.openxmlformats.org/officeDocument/2006/relationships/hyperlink" Target="https://youtu.be/CaKz4XuFy0U?si=NG9AtlWWrLDw6j-l" TargetMode="External"/><Relationship Id="rId96" Type="http://schemas.openxmlformats.org/officeDocument/2006/relationships/hyperlink" Target="https://youtu.be/WCdssBfVZRs" TargetMode="External"/><Relationship Id="rId161" Type="http://schemas.openxmlformats.org/officeDocument/2006/relationships/hyperlink" Target="https://youtu.be/WJmSofEgckE" TargetMode="External"/><Relationship Id="rId399" Type="http://schemas.openxmlformats.org/officeDocument/2006/relationships/hyperlink" Target="https://youtu.be/P4L955XAx-8?si=ZmPpojxeN3OsBjBj" TargetMode="External"/><Relationship Id="rId259" Type="http://schemas.openxmlformats.org/officeDocument/2006/relationships/hyperlink" Target="https://tribulacionproductions.bandcamp.com/album/ophicvs-azrever-ne-alemamam-tape-cd" TargetMode="External"/><Relationship Id="rId466" Type="http://schemas.openxmlformats.org/officeDocument/2006/relationships/hyperlink" Target="https://youtu.be/OwVQfpsXc_I?si=UkQWBR2jCT-FVStS"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youtu.be/tjXu_G9JQdg" TargetMode="External"/><Relationship Id="rId326" Type="http://schemas.openxmlformats.org/officeDocument/2006/relationships/hyperlink" Target="https://youtu.be/l014nH9P-4o?si=YceO9Xe4sDK0VdUB" TargetMode="External"/><Relationship Id="rId533" Type="http://schemas.openxmlformats.org/officeDocument/2006/relationships/hyperlink" Target="https://youtu.be/GR2S-AQ72Lg?si=a2Vn8EGELZcGsdxH" TargetMode="External"/><Relationship Id="rId172" Type="http://schemas.openxmlformats.org/officeDocument/2006/relationships/hyperlink" Target="https://tribulacionproductions.bandcamp.com/album/necrochakal-the-early-black-sacrifices-digipak" TargetMode="External"/><Relationship Id="rId477" Type="http://schemas.openxmlformats.org/officeDocument/2006/relationships/hyperlink" Target="https://youtu.be/yaU3l6oGPMc?si=9i5FlGPQrSCvc1tW" TargetMode="External"/><Relationship Id="rId600" Type="http://schemas.openxmlformats.org/officeDocument/2006/relationships/hyperlink" Target="https://youtu.be/Dehc_HwVxLI?si=cvmDIaxOApvfzNto" TargetMode="External"/><Relationship Id="rId337" Type="http://schemas.openxmlformats.org/officeDocument/2006/relationships/hyperlink" Target="https://youtu.be/o5s6_HLBlHY?si=JbjJBRJ5cDgSbfM8" TargetMode="External"/><Relationship Id="rId34" Type="http://schemas.openxmlformats.org/officeDocument/2006/relationships/hyperlink" Target="https://www.youtube.com/watch?v=bT5lX3rF29s&amp;t=216s" TargetMode="External"/><Relationship Id="rId544" Type="http://schemas.openxmlformats.org/officeDocument/2006/relationships/hyperlink" Target="https://youtu.be/ndFQJYFTD5o?si=4bgNcVj4krmGM1-B" TargetMode="External"/><Relationship Id="rId183" Type="http://schemas.openxmlformats.org/officeDocument/2006/relationships/hyperlink" Target="https://youtu.be/51Ey8hGFh2Y" TargetMode="External"/><Relationship Id="rId390" Type="http://schemas.openxmlformats.org/officeDocument/2006/relationships/hyperlink" Target="https://youtu.be/RbT6WSYpzHY?si=sUS0VEjY9b9Go500" TargetMode="External"/><Relationship Id="rId404" Type="http://schemas.openxmlformats.org/officeDocument/2006/relationships/hyperlink" Target="https://youtu.be/YcxOvrb1alY?si=E5JIve-4fZfXn-ZL" TargetMode="External"/><Relationship Id="rId250" Type="http://schemas.openxmlformats.org/officeDocument/2006/relationships/hyperlink" Target="https://www.youtube.com/watch?v=u4Ku8iwj7jo&amp;t=544s" TargetMode="External"/><Relationship Id="rId488" Type="http://schemas.openxmlformats.org/officeDocument/2006/relationships/hyperlink" Target="https://youtu.be/tZlpSs5R_tI" TargetMode="External"/><Relationship Id="rId45" Type="http://schemas.openxmlformats.org/officeDocument/2006/relationships/hyperlink" Target="https://www.youtube.com/watch?v=8kP5HBo4ydI&amp;t=352s" TargetMode="External"/><Relationship Id="rId110" Type="http://schemas.openxmlformats.org/officeDocument/2006/relationships/hyperlink" Target="https://youtu.be/kCC39288JDw" TargetMode="External"/><Relationship Id="rId348" Type="http://schemas.openxmlformats.org/officeDocument/2006/relationships/hyperlink" Target="https://youtu.be/TKI5if1faL4?si=H_VT_N4XSCTCkPGv" TargetMode="External"/><Relationship Id="rId555" Type="http://schemas.openxmlformats.org/officeDocument/2006/relationships/hyperlink" Target="https://youtu.be/dMW02kX1qJs" TargetMode="External"/><Relationship Id="rId194" Type="http://schemas.openxmlformats.org/officeDocument/2006/relationships/hyperlink" Target="https://youtu.be/F05usthIZUA" TargetMode="External"/><Relationship Id="rId208" Type="http://schemas.openxmlformats.org/officeDocument/2006/relationships/hyperlink" Target="https://youtu.be/49eu2Duhn6U" TargetMode="External"/><Relationship Id="rId415" Type="http://schemas.openxmlformats.org/officeDocument/2006/relationships/hyperlink" Target="https://youtu.be/4uRBHtyBkjw?si=TxmfQ0e5fOVqM8Zj" TargetMode="External"/><Relationship Id="rId261" Type="http://schemas.openxmlformats.org/officeDocument/2006/relationships/hyperlink" Target="https://youtu.be/yxOCTTcgSuw?si=zbUvsEnchYXqE0jd" TargetMode="External"/><Relationship Id="rId499" Type="http://schemas.openxmlformats.org/officeDocument/2006/relationships/hyperlink" Target="https://youtu.be/-GjTOkGBQ5Q" TargetMode="External"/><Relationship Id="rId56" Type="http://schemas.openxmlformats.org/officeDocument/2006/relationships/hyperlink" Target="https://www.youtube.com/watch?v=OCphFzAu0NA" TargetMode="External"/><Relationship Id="rId359" Type="http://schemas.openxmlformats.org/officeDocument/2006/relationships/hyperlink" Target="https://youtu.be/tnGjint33gk" TargetMode="External"/><Relationship Id="rId566" Type="http://schemas.openxmlformats.org/officeDocument/2006/relationships/hyperlink" Target="https://infernaprofundusrecords.bandcamp.com/album/ii" TargetMode="External"/><Relationship Id="rId121" Type="http://schemas.openxmlformats.org/officeDocument/2006/relationships/hyperlink" Target="https://youtu.be/ISWyMUJyVIw" TargetMode="External"/><Relationship Id="rId219" Type="http://schemas.openxmlformats.org/officeDocument/2006/relationships/hyperlink" Target="https://youtu.be/pUIwUkUAwYg" TargetMode="External"/><Relationship Id="rId426" Type="http://schemas.openxmlformats.org/officeDocument/2006/relationships/hyperlink" Target="https://youtu.be/d2xxFO03I3I?si=p_Z5UpQzddh1_UoJ"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b-vhU4kfMIA" TargetMode="External"/><Relationship Id="rId21" Type="http://schemas.openxmlformats.org/officeDocument/2006/relationships/hyperlink" Target="https://youtu.be/5N6uca6mnpk?si=OhCNIFyeXhKrnaqH" TargetMode="External"/><Relationship Id="rId42" Type="http://schemas.openxmlformats.org/officeDocument/2006/relationships/hyperlink" Target="https://youtu.be/VlL38cMVa0o?si=LMmJ0Ei1EiEm3EON" TargetMode="External"/><Relationship Id="rId63" Type="http://schemas.openxmlformats.org/officeDocument/2006/relationships/hyperlink" Target="https://youtu.be/spifzmhnYlA?si=yCf0kY47mhlYRZLx" TargetMode="External"/><Relationship Id="rId84" Type="http://schemas.openxmlformats.org/officeDocument/2006/relationships/hyperlink" Target="https://youtu.be/07TF5upRMqA" TargetMode="External"/><Relationship Id="rId138" Type="http://schemas.openxmlformats.org/officeDocument/2006/relationships/hyperlink" Target="https://youtu.be/92_GKqCUdWc" TargetMode="External"/><Relationship Id="rId159" Type="http://schemas.openxmlformats.org/officeDocument/2006/relationships/hyperlink" Target="https://youtu.be/ilNpX4ZYc0w?si=LeWaoPCzg1OJmpeH" TargetMode="External"/><Relationship Id="rId170" Type="http://schemas.openxmlformats.org/officeDocument/2006/relationships/hyperlink" Target="https://youtu.be/HW0AfkUxwME?si=mX2BG-lKSCQNtsIV" TargetMode="External"/><Relationship Id="rId191" Type="http://schemas.openxmlformats.org/officeDocument/2006/relationships/hyperlink" Target="https://youtu.be/B1K7r4G5WSw?si=BxYoChIfEywq36RL" TargetMode="External"/><Relationship Id="rId205" Type="http://schemas.openxmlformats.org/officeDocument/2006/relationships/hyperlink" Target="https://youtu.be/1rbh-1dQPRg?si=N8QTov5IsHdxawyD" TargetMode="External"/><Relationship Id="rId226" Type="http://schemas.openxmlformats.org/officeDocument/2006/relationships/hyperlink" Target="https://acrimonious.bandcamp.com/album/eleven-dragons" TargetMode="External"/><Relationship Id="rId247" Type="http://schemas.openxmlformats.org/officeDocument/2006/relationships/hyperlink" Target="https://youtu.be/dGlf08Wy11Q" TargetMode="External"/><Relationship Id="rId107" Type="http://schemas.openxmlformats.org/officeDocument/2006/relationships/hyperlink" Target="https://youtu.be/Vs5XPmjdJ-E"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3Jrxh_u3Mkg?si=bmv7t-fSHMxzBE5T" TargetMode="External"/><Relationship Id="rId53" Type="http://schemas.openxmlformats.org/officeDocument/2006/relationships/hyperlink" Target="https://youtu.be/-XpJgiKrxnI?si=xzcKJIvzccDQpVF3" TargetMode="External"/><Relationship Id="rId74" Type="http://schemas.openxmlformats.org/officeDocument/2006/relationships/hyperlink" Target="https://youtu.be/s_50TWGBwVI?si=Nlvvws6FbM_Sm-iR" TargetMode="External"/><Relationship Id="rId128" Type="http://schemas.openxmlformats.org/officeDocument/2006/relationships/hyperlink" Target="https://youtu.be/CfMhAuKAJaA" TargetMode="External"/><Relationship Id="rId149" Type="http://schemas.openxmlformats.org/officeDocument/2006/relationships/hyperlink" Target="https://youtu.be/ZItcDALmX4w" TargetMode="External"/><Relationship Id="rId5" Type="http://schemas.openxmlformats.org/officeDocument/2006/relationships/hyperlink" Target="https://youtu.be/Zhq_HVNWf3w" TargetMode="External"/><Relationship Id="rId95" Type="http://schemas.openxmlformats.org/officeDocument/2006/relationships/hyperlink" Target="https://youtu.be/sog1bTY8GEo" TargetMode="External"/><Relationship Id="rId160" Type="http://schemas.openxmlformats.org/officeDocument/2006/relationships/hyperlink" Target="https://youtu.be/b6KkmjjpYYQ" TargetMode="External"/><Relationship Id="rId181" Type="http://schemas.openxmlformats.org/officeDocument/2006/relationships/hyperlink" Target="https://www.youtube.com/watch?v=uJ0oGkcTYJg&amp;t=139s" TargetMode="External"/><Relationship Id="rId216" Type="http://schemas.openxmlformats.org/officeDocument/2006/relationships/hyperlink" Target="https://youtu.be/pS48OzwOOB8" TargetMode="External"/><Relationship Id="rId237" Type="http://schemas.openxmlformats.org/officeDocument/2006/relationships/hyperlink" Target="https://youtu.be/sb0EAjaJyvY" TargetMode="External"/><Relationship Id="rId22" Type="http://schemas.openxmlformats.org/officeDocument/2006/relationships/hyperlink" Target="https://youtu.be/lBZqGfrBoqo?si=eqbFWmEpmS6AEknQ" TargetMode="External"/><Relationship Id="rId43" Type="http://schemas.openxmlformats.org/officeDocument/2006/relationships/hyperlink" Target="https://youtu.be/2NGUAw7x-9k?si=_46KQgKWeemOy41Z" TargetMode="External"/><Relationship Id="rId64" Type="http://schemas.openxmlformats.org/officeDocument/2006/relationships/hyperlink" Target="https://youtu.be/cQ7Rf_648r8?si=LRGJBA9Oj0KSLvM_" TargetMode="External"/><Relationship Id="rId118" Type="http://schemas.openxmlformats.org/officeDocument/2006/relationships/hyperlink" Target="https://youtu.be/wrRNs9cg4kQ" TargetMode="External"/><Relationship Id="rId139" Type="http://schemas.openxmlformats.org/officeDocument/2006/relationships/hyperlink" Target="https://youtu.be/Ze5fgxt9J1w?si=lgnhTbzXLLQjSslL" TargetMode="External"/><Relationship Id="rId85" Type="http://schemas.openxmlformats.org/officeDocument/2006/relationships/hyperlink" Target="https://nightbringer.bandcamp.com/album/death-and-the-black-work-rex-ex-ordine-throni" TargetMode="External"/><Relationship Id="rId150" Type="http://schemas.openxmlformats.org/officeDocument/2006/relationships/hyperlink" Target="https://youtu.be/6_66iO1prjw?si=nhgdDmDYL7IvzLx2" TargetMode="External"/><Relationship Id="rId171" Type="http://schemas.openxmlformats.org/officeDocument/2006/relationships/hyperlink" Target="https://youtu.be/LM6xylQbTJA?si=qnGqmB0UcYUp6990" TargetMode="External"/><Relationship Id="rId192" Type="http://schemas.openxmlformats.org/officeDocument/2006/relationships/hyperlink" Target="https://www.youtube.com/watch?v=mPl7_H_dM3M" TargetMode="External"/><Relationship Id="rId206" Type="http://schemas.openxmlformats.org/officeDocument/2006/relationships/hyperlink" Target="https://youtu.be/AauNb806oF0?si=HSjGdN790ds5El2y" TargetMode="External"/><Relationship Id="rId227" Type="http://schemas.openxmlformats.org/officeDocument/2006/relationships/hyperlink" Target="https://youtu.be/7K7ZinWp97g" TargetMode="External"/><Relationship Id="rId248" Type="http://schemas.openxmlformats.org/officeDocument/2006/relationships/hyperlink" Target="https://youtu.be/ZdeKKDhBYOo" TargetMode="External"/><Relationship Id="rId12" Type="http://schemas.openxmlformats.org/officeDocument/2006/relationships/hyperlink" Target="https://youtu.be/7dLOakSdhPA" TargetMode="External"/><Relationship Id="rId33" Type="http://schemas.openxmlformats.org/officeDocument/2006/relationships/hyperlink" Target="https://youtu.be/krtna3VN99w" TargetMode="External"/><Relationship Id="rId108" Type="http://schemas.openxmlformats.org/officeDocument/2006/relationships/hyperlink" Target="https://www.youtube.com/watch?v=6ITTavlI9Lw" TargetMode="External"/><Relationship Id="rId129" Type="http://schemas.openxmlformats.org/officeDocument/2006/relationships/hyperlink" Target="https://www.youtube.com/watch?v=I1MKLMTtS7A&amp;t=1708s" TargetMode="External"/><Relationship Id="rId54" Type="http://schemas.openxmlformats.org/officeDocument/2006/relationships/hyperlink" Target="https://youtu.be/UHuUN6BFWIE" TargetMode="External"/><Relationship Id="rId75" Type="http://schemas.openxmlformats.org/officeDocument/2006/relationships/hyperlink" Target="https://youtu.be/KyFrtsYj028?si=ZY7zv4YM2TAyCXOV" TargetMode="External"/><Relationship Id="rId96" Type="http://schemas.openxmlformats.org/officeDocument/2006/relationships/hyperlink" Target="https://youtu.be/RA99lVLjtsg" TargetMode="External"/><Relationship Id="rId140" Type="http://schemas.openxmlformats.org/officeDocument/2006/relationships/hyperlink" Target="https://youtu.be/yn-FxAPjZVQ?si=wqkU4Y5xfZHDYdaW" TargetMode="External"/><Relationship Id="rId161" Type="http://schemas.openxmlformats.org/officeDocument/2006/relationships/hyperlink" Target="https://www.youtube.com/watch?v=PMNXocbTmck" TargetMode="External"/><Relationship Id="rId182" Type="http://schemas.openxmlformats.org/officeDocument/2006/relationships/hyperlink" Target="https://www.youtube.com/watch?v=rTqpS7vJn4k&amp;t=106s" TargetMode="External"/><Relationship Id="rId217" Type="http://schemas.openxmlformats.org/officeDocument/2006/relationships/hyperlink" Target="https://youtu.be/g4nPyrdSGZM?si=1WEbPFsn4AkQ-Yxw"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u_UpSkE--_g" TargetMode="External"/><Relationship Id="rId23" Type="http://schemas.openxmlformats.org/officeDocument/2006/relationships/hyperlink" Target="https://youtu.be/memY6GUfX-Y" TargetMode="External"/><Relationship Id="rId119" Type="http://schemas.openxmlformats.org/officeDocument/2006/relationships/hyperlink" Target="https://youtu.be/wrRNs9cg4kQ" TargetMode="External"/><Relationship Id="rId44" Type="http://schemas.openxmlformats.org/officeDocument/2006/relationships/hyperlink" Target="https://youtu.be/IL9cmZuDc7w?si=2NeW2WxOr_1EPMpg" TargetMode="External"/><Relationship Id="rId65" Type="http://schemas.openxmlformats.org/officeDocument/2006/relationships/hyperlink" Target="https://youtu.be/lSZ9oN4JZCE?si=ntI3JYEHtXxiHYlA" TargetMode="External"/><Relationship Id="rId86" Type="http://schemas.openxmlformats.org/officeDocument/2006/relationships/hyperlink" Target="https://youtu.be/mMbAp9I4G5g" TargetMode="External"/><Relationship Id="rId130" Type="http://schemas.openxmlformats.org/officeDocument/2006/relationships/hyperlink" Target="https://www.youtube.com/watch?v=pQAaMSOUfUc" TargetMode="External"/><Relationship Id="rId151" Type="http://schemas.openxmlformats.org/officeDocument/2006/relationships/hyperlink" Target="https://youtu.be/4uRBHtyBkjw?si=TxmfQ0e5fOVqM8Zj" TargetMode="External"/><Relationship Id="rId172" Type="http://schemas.openxmlformats.org/officeDocument/2006/relationships/hyperlink" Target="https://youtu.be/j_vF1Wptvbw?si=oYCuP3jVZIhBihD4" TargetMode="External"/><Relationship Id="rId193" Type="http://schemas.openxmlformats.org/officeDocument/2006/relationships/hyperlink" Target="https://youtu.be/SMs5IlXAAwk?si=-MgXONHMujWNvLLM" TargetMode="External"/><Relationship Id="rId207" Type="http://schemas.openxmlformats.org/officeDocument/2006/relationships/hyperlink" Target="https://youtu.be/Cw2o0q_mBqU?si=U2Ri2jMhhW_SJpWC" TargetMode="External"/><Relationship Id="rId228" Type="http://schemas.openxmlformats.org/officeDocument/2006/relationships/hyperlink" Target="https://youtu.be/Cl7tEHjM1Qg?si=QOQZDQaay7_2S1D9" TargetMode="External"/><Relationship Id="rId249" Type="http://schemas.openxmlformats.org/officeDocument/2006/relationships/hyperlink" Target="https://youtu.be/X1w2a5RO9GU"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HT243RbW3n0" TargetMode="External"/><Relationship Id="rId34" Type="http://schemas.openxmlformats.org/officeDocument/2006/relationships/hyperlink" Target="https://youtu.be/7Vm0aLGKFcQ?si=nz-Mphmd95yzCaR7" TargetMode="External"/><Relationship Id="rId55" Type="http://schemas.openxmlformats.org/officeDocument/2006/relationships/hyperlink" Target="https://youtu.be/06YH2FVtP8I?si=XvkdLCcLf0IoIW8v" TargetMode="External"/><Relationship Id="rId76" Type="http://schemas.openxmlformats.org/officeDocument/2006/relationships/hyperlink" Target="https://youtu.be/uuLva_bx8Dw" TargetMode="External"/><Relationship Id="rId97" Type="http://schemas.openxmlformats.org/officeDocument/2006/relationships/hyperlink" Target="https://www.youtube.com/watch?v=4WQhy7Dt6dU" TargetMode="External"/><Relationship Id="rId120" Type="http://schemas.openxmlformats.org/officeDocument/2006/relationships/hyperlink" Target="https://youtu.be/7OamQJt61qg" TargetMode="External"/><Relationship Id="rId141" Type="http://schemas.openxmlformats.org/officeDocument/2006/relationships/hyperlink" Target="https://youtu.be/QMpaUT0XdXM?si=G5_oizCMx6gLmENL"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BobRS2Jmyb0" TargetMode="External"/><Relationship Id="rId183" Type="http://schemas.openxmlformats.org/officeDocument/2006/relationships/hyperlink" Target="https://www.youtube.com/watch?v=rkx1aI4HpBQ&amp;t=233s" TargetMode="External"/><Relationship Id="rId218" Type="http://schemas.openxmlformats.org/officeDocument/2006/relationships/hyperlink" Target="https://youtu.be/iQYsmCeBZmc" TargetMode="External"/><Relationship Id="rId239" Type="http://schemas.openxmlformats.org/officeDocument/2006/relationships/hyperlink" Target="https://youtu.be/FOz42CgKjks?si=26uzuGwEiDvhlruR" TargetMode="External"/><Relationship Id="rId250" Type="http://schemas.openxmlformats.org/officeDocument/2006/relationships/hyperlink" Target="https://youtu.be/XvFE3DZ7OQo" TargetMode="External"/><Relationship Id="rId24" Type="http://schemas.openxmlformats.org/officeDocument/2006/relationships/hyperlink" Target="https://youtu.be/QqOHgKkctz0?si=lWWjj0KjnaCf7izB" TargetMode="External"/><Relationship Id="rId45" Type="http://schemas.openxmlformats.org/officeDocument/2006/relationships/hyperlink" Target="https://youtu.be/Uoe75Z_SceI?si=d6Zu75xwl7IHEwZv" TargetMode="External"/><Relationship Id="rId66" Type="http://schemas.openxmlformats.org/officeDocument/2006/relationships/hyperlink" Target="https://youtu.be/f2WVbDydbeg?si=h-99Ss0qWZHaK9Cy" TargetMode="External"/><Relationship Id="rId87" Type="http://schemas.openxmlformats.org/officeDocument/2006/relationships/hyperlink" Target="https://youtu.be/KiaSDRep1PU" TargetMode="External"/><Relationship Id="rId110" Type="http://schemas.openxmlformats.org/officeDocument/2006/relationships/hyperlink" Target="https://youtu.be/AQIJjpGDnRM" TargetMode="External"/><Relationship Id="rId131" Type="http://schemas.openxmlformats.org/officeDocument/2006/relationships/hyperlink" Target="https://www.youtube.com/watch?v=06kP6aHrkC4&amp;list=OLAK5uy_mm5YF3bX5upx-PycHnTYkkKriqgsOq2sE&amp;index=2" TargetMode="External"/><Relationship Id="rId152" Type="http://schemas.openxmlformats.org/officeDocument/2006/relationships/hyperlink" Target="https://youtu.be/sB5qwNX5zGE?si=KOFpvBtK71aEsBqw" TargetMode="External"/><Relationship Id="rId173" Type="http://schemas.openxmlformats.org/officeDocument/2006/relationships/hyperlink" Target="https://youtu.be/cfZgCe5nRko" TargetMode="External"/><Relationship Id="rId194" Type="http://schemas.openxmlformats.org/officeDocument/2006/relationships/hyperlink" Target="https://youtu.be/DOW6hy_gHgw?si=HwkLuMjIn0cr0D4y" TargetMode="External"/><Relationship Id="rId208" Type="http://schemas.openxmlformats.org/officeDocument/2006/relationships/hyperlink" Target="https://youtu.be/qk9Eb4i6Wn8" TargetMode="External"/><Relationship Id="rId229" Type="http://schemas.openxmlformats.org/officeDocument/2006/relationships/hyperlink" Target="https://youtu.be/oaCNSKYsW_0?si=nxvjDmcAlq6-R_8V" TargetMode="External"/><Relationship Id="rId240" Type="http://schemas.openxmlformats.org/officeDocument/2006/relationships/hyperlink" Target="https://youtu.be/m3sPLeMAgi8?si=n_EY_uyKbdB_T56x" TargetMode="External"/><Relationship Id="rId14" Type="http://schemas.openxmlformats.org/officeDocument/2006/relationships/hyperlink" Target="https://youtu.be/uCJUuEeWDpU" TargetMode="External"/><Relationship Id="rId35" Type="http://schemas.openxmlformats.org/officeDocument/2006/relationships/hyperlink" Target="https://siculicidium.bandcamp.com/album/hossz-t-az-r-kk-val-s-gba" TargetMode="External"/><Relationship Id="rId56" Type="http://schemas.openxmlformats.org/officeDocument/2006/relationships/hyperlink" Target="https://youtu.be/9rTrYIAB-6o" TargetMode="External"/><Relationship Id="rId77" Type="http://schemas.openxmlformats.org/officeDocument/2006/relationships/hyperlink" Target="https://tribulacionproductions.bandcamp.com/album/cryfemal-malicioso-sonido-putrefacto-lp" TargetMode="External"/><Relationship Id="rId100" Type="http://schemas.openxmlformats.org/officeDocument/2006/relationships/hyperlink" Target="https://youtu.be/044EdkLGneQ"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Nd2EOKgxV_M" TargetMode="External"/><Relationship Id="rId121" Type="http://schemas.openxmlformats.org/officeDocument/2006/relationships/hyperlink" Target="https://youtu.be/y7VTi9sah_c" TargetMode="External"/><Relationship Id="rId142" Type="http://schemas.openxmlformats.org/officeDocument/2006/relationships/hyperlink" Target="https://youtu.be/cjhOEG2EM0s?si=1aX41mRbnnKvRFlS" TargetMode="External"/><Relationship Id="rId163" Type="http://schemas.openxmlformats.org/officeDocument/2006/relationships/hyperlink" Target="https://youtu.be/dTBE3OJ2GIo?si=5G0xblxqWEx-CXPo" TargetMode="External"/><Relationship Id="rId184" Type="http://schemas.openxmlformats.org/officeDocument/2006/relationships/hyperlink" Target="https://tribulacionproductions.bandcamp.com/" TargetMode="External"/><Relationship Id="rId219" Type="http://schemas.openxmlformats.org/officeDocument/2006/relationships/hyperlink" Target="https://youtu.be/SxkCVnphO2g?si=e3SjcoT2rE6b4ibZ" TargetMode="External"/><Relationship Id="rId230" Type="http://schemas.openxmlformats.org/officeDocument/2006/relationships/hyperlink" Target="https://youtu.be/hmjYmQqlLZU" TargetMode="External"/><Relationship Id="rId251" Type="http://schemas.openxmlformats.org/officeDocument/2006/relationships/hyperlink" Target="https://youtu.be/asrNETl_Css?si=jJGgio6rGpNUbbXy" TargetMode="External"/><Relationship Id="rId25" Type="http://schemas.openxmlformats.org/officeDocument/2006/relationships/hyperlink" Target="https://youtu.be/uojklKGzAwo?si=aCi6M75hp4eTxiE2" TargetMode="External"/><Relationship Id="rId46" Type="http://schemas.openxmlformats.org/officeDocument/2006/relationships/hyperlink" Target="https://youtu.be/oy5fTHN2K8k" TargetMode="External"/><Relationship Id="rId67" Type="http://schemas.openxmlformats.org/officeDocument/2006/relationships/hyperlink" Target="https://youtu.be/EY0_7y1Dh-E?si=-sr9Tax_4yKNMT0-" TargetMode="External"/><Relationship Id="rId88" Type="http://schemas.openxmlformats.org/officeDocument/2006/relationships/hyperlink" Target="https://youtu.be/XvCj2OwL3II" TargetMode="External"/><Relationship Id="rId111" Type="http://schemas.openxmlformats.org/officeDocument/2006/relationships/hyperlink" Target="https://youtu.be/XUdxFp7I1qw" TargetMode="External"/><Relationship Id="rId132" Type="http://schemas.openxmlformats.org/officeDocument/2006/relationships/hyperlink" Target="https://www.youtube.com/watch?v=biypU6vBVuc" TargetMode="External"/><Relationship Id="rId153" Type="http://schemas.openxmlformats.org/officeDocument/2006/relationships/hyperlink" Target="https://youtu.be/PB0nvFgSKqc?si=1gDHTGNMSqAI5L9R" TargetMode="External"/><Relationship Id="rId174" Type="http://schemas.openxmlformats.org/officeDocument/2006/relationships/hyperlink" Target="https://youtu.be/cfZgCe5nRko" TargetMode="External"/><Relationship Id="rId195" Type="http://schemas.openxmlformats.org/officeDocument/2006/relationships/hyperlink" Target="https://youtu.be/QHMuJZnW3K0" TargetMode="External"/><Relationship Id="rId209" Type="http://schemas.openxmlformats.org/officeDocument/2006/relationships/hyperlink" Target="https://youtu.be/wtNT-lDPEQA?si=9OdzxScCZbGanpKj" TargetMode="External"/><Relationship Id="rId220" Type="http://schemas.openxmlformats.org/officeDocument/2006/relationships/hyperlink" Target="https://www.youtube.com/watch?v=rkx1aI4HpBQ&amp;t=233s" TargetMode="External"/><Relationship Id="rId241" Type="http://schemas.openxmlformats.org/officeDocument/2006/relationships/hyperlink" Target="https://youtu.be/5cBFXfvBrSk?si=8QzOC3ni_NDox43x" TargetMode="External"/><Relationship Id="rId15" Type="http://schemas.openxmlformats.org/officeDocument/2006/relationships/hyperlink" Target="https://youtu.be/jodgpuqzc0U" TargetMode="External"/><Relationship Id="rId36" Type="http://schemas.openxmlformats.org/officeDocument/2006/relationships/hyperlink" Target="https://youtu.be/OkmeRK8X6zA?si=Jh58Py_6C1FuoL2J" TargetMode="External"/><Relationship Id="rId57" Type="http://schemas.openxmlformats.org/officeDocument/2006/relationships/hyperlink" Target="https://youtu.be/MGTDOdEeIYc?si=Xo6QVN8GDCcdbOD-" TargetMode="External"/><Relationship Id="rId78" Type="http://schemas.openxmlformats.org/officeDocument/2006/relationships/hyperlink" Target="https://youtu.be/3FxB2T_uu_I?si=CWZdQ2NnxZqoXlS5" TargetMode="External"/><Relationship Id="rId99" Type="http://schemas.openxmlformats.org/officeDocument/2006/relationships/hyperlink" Target="https://youtu.be/CDlc8xREGl4" TargetMode="External"/><Relationship Id="rId101" Type="http://schemas.openxmlformats.org/officeDocument/2006/relationships/hyperlink" Target="https://youtu.be/OGrH_HC-SN4" TargetMode="External"/><Relationship Id="rId122" Type="http://schemas.openxmlformats.org/officeDocument/2006/relationships/hyperlink" Target="https://youtu.be/VGkc3JUJjug" TargetMode="External"/><Relationship Id="rId143" Type="http://schemas.openxmlformats.org/officeDocument/2006/relationships/hyperlink" Target="https://youtu.be/VxkaCCPPS5I" TargetMode="External"/><Relationship Id="rId164" Type="http://schemas.openxmlformats.org/officeDocument/2006/relationships/hyperlink" Target="https://www.youtube.com/watch?v=YdYtJTzsvCc" TargetMode="External"/><Relationship Id="rId185" Type="http://schemas.openxmlformats.org/officeDocument/2006/relationships/hyperlink" Target="https://adversussemita.bandcamp.com/album/ad-mortem-cunae-agitantur" TargetMode="External"/><Relationship Id="rId9" Type="http://schemas.openxmlformats.org/officeDocument/2006/relationships/hyperlink" Target="https://youtu.be/vDmIAyhPaJE?si=43K3sLOYLVHreLtK" TargetMode="External"/><Relationship Id="rId210" Type="http://schemas.openxmlformats.org/officeDocument/2006/relationships/hyperlink" Target="https://youtu.be/N1ENxToLsc4" TargetMode="External"/><Relationship Id="rId26" Type="http://schemas.openxmlformats.org/officeDocument/2006/relationships/hyperlink" Target="https://lunarauroradarknessshallrise.bandcamp.com/album/mond?from=hp" TargetMode="External"/><Relationship Id="rId231" Type="http://schemas.openxmlformats.org/officeDocument/2006/relationships/hyperlink" Target="https://youtu.be/71f8p2JfF9A?si=fUgMGGDC5cgvOJNI" TargetMode="External"/><Relationship Id="rId252" Type="http://schemas.openxmlformats.org/officeDocument/2006/relationships/hyperlink" Target="https://youtu.be/PUWSGQJw-yA?si=ZSmAhMp5aoHHcwqI" TargetMode="External"/><Relationship Id="rId47" Type="http://schemas.openxmlformats.org/officeDocument/2006/relationships/hyperlink" Target="https://youtu.be/lBWDK95wyGI?si=fgDUxHpwPvaU1UNC" TargetMode="External"/><Relationship Id="rId68" Type="http://schemas.openxmlformats.org/officeDocument/2006/relationships/hyperlink" Target="https://youtu.be/d5r_znns17I?si=SnQ7vodrtDTTE643" TargetMode="External"/><Relationship Id="rId89" Type="http://schemas.openxmlformats.org/officeDocument/2006/relationships/hyperlink" Target="https://youtu.be/zEYnQiwYm24" TargetMode="External"/><Relationship Id="rId112" Type="http://schemas.openxmlformats.org/officeDocument/2006/relationships/hyperlink" Target="https://youtu.be/OCirh6T1Z9g" TargetMode="External"/><Relationship Id="rId133" Type="http://schemas.openxmlformats.org/officeDocument/2006/relationships/hyperlink" Target="https://www.youtube.com/watch?v=7KtSUmcEeZc&amp;list=PLGisKU8ACodzDYLxyEQI1hxQc-8oLmCJl" TargetMode="External"/><Relationship Id="rId154" Type="http://schemas.openxmlformats.org/officeDocument/2006/relationships/hyperlink" Target="https://youtu.be/BYK-ulj2ErI?si=-r6zP-wTtpoNoSNj" TargetMode="External"/><Relationship Id="rId175" Type="http://schemas.openxmlformats.org/officeDocument/2006/relationships/hyperlink" Target="https://youtu.be/jr8qnGpUZsk" TargetMode="External"/><Relationship Id="rId196" Type="http://schemas.openxmlformats.org/officeDocument/2006/relationships/hyperlink" Target="https://www.youtube.com/watch?v=nxEWGZKy-VU" TargetMode="External"/><Relationship Id="rId200" Type="http://schemas.openxmlformats.org/officeDocument/2006/relationships/hyperlink" Target="https://youtu.be/5cVgrtQB7GM?si=j7GXF3SofXq3VSh6" TargetMode="External"/><Relationship Id="rId16" Type="http://schemas.openxmlformats.org/officeDocument/2006/relationships/hyperlink" Target="https://youtu.be/0IH5OUpnmGs?si=ok0yA8nWO27N3sSf" TargetMode="External"/><Relationship Id="rId221" Type="http://schemas.openxmlformats.org/officeDocument/2006/relationships/hyperlink" Target="https://youtu.be/JOd4Rawf-EE" TargetMode="External"/><Relationship Id="rId242" Type="http://schemas.openxmlformats.org/officeDocument/2006/relationships/hyperlink" Target="https://youtu.be/l2Ec3fMn81Q?si=GaoZgncWi5p9YraS" TargetMode="External"/><Relationship Id="rId37" Type="http://schemas.openxmlformats.org/officeDocument/2006/relationships/hyperlink" Target="https://youtu.be/qXWPS9c8cpk?si=Wnb4K2cz_BetQ-Go" TargetMode="External"/><Relationship Id="rId58" Type="http://schemas.openxmlformats.org/officeDocument/2006/relationships/hyperlink" Target="https://youtu.be/yaU3l6oGPMc?si=9i5FlGPQrSCvc1tW" TargetMode="External"/><Relationship Id="rId79" Type="http://schemas.openxmlformats.org/officeDocument/2006/relationships/hyperlink" Target="https://youtu.be/jrvIFadrjrU" TargetMode="External"/><Relationship Id="rId102" Type="http://schemas.openxmlformats.org/officeDocument/2006/relationships/hyperlink" Target="https://youtu.be/9yrJg-P5mk0" TargetMode="External"/><Relationship Id="rId123" Type="http://schemas.openxmlformats.org/officeDocument/2006/relationships/hyperlink" Target="https://youtu.be/QYZ5MFcedNw" TargetMode="External"/><Relationship Id="rId144" Type="http://schemas.openxmlformats.org/officeDocument/2006/relationships/hyperlink" Target="https://youtu.be/rXdd7vNyQE0" TargetMode="External"/><Relationship Id="rId90" Type="http://schemas.openxmlformats.org/officeDocument/2006/relationships/hyperlink" Target="https://youtu.be/GgNttcQyf0I" TargetMode="External"/><Relationship Id="rId165" Type="http://schemas.openxmlformats.org/officeDocument/2006/relationships/hyperlink" Target="https://youtu.be/hmWcVikaBhg?si=2D73FwDduBlkr2R9" TargetMode="External"/><Relationship Id="rId186" Type="http://schemas.openxmlformats.org/officeDocument/2006/relationships/hyperlink" Target="https://youtu.be/zXSHri3A5VM?si=mkwVnRtXKRPgL5hk" TargetMode="External"/><Relationship Id="rId211" Type="http://schemas.openxmlformats.org/officeDocument/2006/relationships/hyperlink" Target="https://youtu.be/p6Kzv3kqEIE" TargetMode="External"/><Relationship Id="rId232" Type="http://schemas.openxmlformats.org/officeDocument/2006/relationships/hyperlink" Target="https://youtu.be/2RRxT8aRUr8?si=I79n96XFMpYq9xAR" TargetMode="External"/><Relationship Id="rId253" Type="http://schemas.openxmlformats.org/officeDocument/2006/relationships/drawing" Target="../drawings/drawing2.xml"/><Relationship Id="rId27" Type="http://schemas.openxmlformats.org/officeDocument/2006/relationships/hyperlink" Target="https://youtu.be/TYTwiTOLQ3I?si=96JsQ6huGqK2tTPI" TargetMode="External"/><Relationship Id="rId48" Type="http://schemas.openxmlformats.org/officeDocument/2006/relationships/hyperlink" Target="https://youtu.be/FerVxJQhe94?si=B4ZQbAxpAmqH3LlY" TargetMode="External"/><Relationship Id="rId69" Type="http://schemas.openxmlformats.org/officeDocument/2006/relationships/hyperlink" Target="https://youtu.be/jYbbatXs1wI?si=P47fS6mNRdyt2F1r" TargetMode="External"/><Relationship Id="rId113" Type="http://schemas.openxmlformats.org/officeDocument/2006/relationships/hyperlink" Target="https://youtu.be/JHF_UlJATJk" TargetMode="External"/><Relationship Id="rId134" Type="http://schemas.openxmlformats.org/officeDocument/2006/relationships/hyperlink" Target="https://www.youtube.com/watch?v=MZzuvf48S0U" TargetMode="External"/><Relationship Id="rId80" Type="http://schemas.openxmlformats.org/officeDocument/2006/relationships/hyperlink" Target="https://youtu.be/rF0UcvstDFs" TargetMode="External"/><Relationship Id="rId155" Type="http://schemas.openxmlformats.org/officeDocument/2006/relationships/hyperlink" Target="https://youtu.be/E2WpA9lzIlU?si=GJFX2nx4mhOQQxmt" TargetMode="External"/><Relationship Id="rId176" Type="http://schemas.openxmlformats.org/officeDocument/2006/relationships/hyperlink" Target="https://youtu.be/dUU0v9-Q4w8?si=oYTP9I6Hr_YLXBjO" TargetMode="External"/><Relationship Id="rId197" Type="http://schemas.openxmlformats.org/officeDocument/2006/relationships/hyperlink" Target="https://youtu.be/ice_7QlnYzk?si=pYsV0cYotkiS1kcJ" TargetMode="External"/><Relationship Id="rId201" Type="http://schemas.openxmlformats.org/officeDocument/2006/relationships/hyperlink" Target="https://youtu.be/-Pp04D0hQhM" TargetMode="External"/><Relationship Id="rId222" Type="http://schemas.openxmlformats.org/officeDocument/2006/relationships/hyperlink" Target="https://www.youtube.com/watch?v=Oh0O61ZsyJs&amp;t=799s" TargetMode="External"/><Relationship Id="rId243" Type="http://schemas.openxmlformats.org/officeDocument/2006/relationships/hyperlink" Target="https://youtu.be/zIgR-iKlUVU" TargetMode="External"/><Relationship Id="rId17" Type="http://schemas.openxmlformats.org/officeDocument/2006/relationships/hyperlink" Target="https://youtu.be/d4NJOyoQf6E?si=Kv3duBabFq3yfDSs" TargetMode="External"/><Relationship Id="rId38" Type="http://schemas.openxmlformats.org/officeDocument/2006/relationships/hyperlink" Target="https://youtu.be/ZaGD7ZtN0jI?si=riDS9dwU9drG0i9N" TargetMode="External"/><Relationship Id="rId59" Type="http://schemas.openxmlformats.org/officeDocument/2006/relationships/hyperlink" Target="https://youtu.be/oErwtTjnlws?si=HDBuL-OMpZ3J8gdy" TargetMode="External"/><Relationship Id="rId103" Type="http://schemas.openxmlformats.org/officeDocument/2006/relationships/hyperlink" Target="https://youtu.be/bpj-uCo2Vp8" TargetMode="External"/><Relationship Id="rId124" Type="http://schemas.openxmlformats.org/officeDocument/2006/relationships/hyperlink" Target="https://youtu.be/y56RpsTAbsA" TargetMode="External"/><Relationship Id="rId70" Type="http://schemas.openxmlformats.org/officeDocument/2006/relationships/hyperlink" Target="https://youtu.be/v-V_hf9a5h8?si=rdm_NWB81haZtUkL" TargetMode="External"/><Relationship Id="rId91" Type="http://schemas.openxmlformats.org/officeDocument/2006/relationships/hyperlink" Target="https://youtu.be/uqP4y_vPaEY" TargetMode="External"/><Relationship Id="rId145" Type="http://schemas.openxmlformats.org/officeDocument/2006/relationships/hyperlink" Target="https://lightofthemorningstar.bandcamp.com/album/nocta" TargetMode="External"/><Relationship Id="rId166" Type="http://schemas.openxmlformats.org/officeDocument/2006/relationships/hyperlink" Target="https://nightsideband.bandcamp.com/album/death-from-the-north" TargetMode="External"/><Relationship Id="rId187" Type="http://schemas.openxmlformats.org/officeDocument/2006/relationships/hyperlink" Target="https://youtu.be/xMK_CcGMzd4?si=NKYkiqVBbBTCByI1"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Yd00kemMr3w" TargetMode="External"/><Relationship Id="rId233" Type="http://schemas.openxmlformats.org/officeDocument/2006/relationships/hyperlink" Target="https://youtu.be/ZIS8uHTpeoE" TargetMode="External"/><Relationship Id="rId254" Type="http://schemas.openxmlformats.org/officeDocument/2006/relationships/vmlDrawing" Target="../drawings/vmlDrawing2.vml"/><Relationship Id="rId28" Type="http://schemas.openxmlformats.org/officeDocument/2006/relationships/hyperlink" Target="https://youtu.be/rGNpeNgW4HU?si=8sI29sZ_d41WvidZ" TargetMode="External"/><Relationship Id="rId49" Type="http://schemas.openxmlformats.org/officeDocument/2006/relationships/hyperlink" Target="https://youtu.be/znaXiJvYVdI?si=N_A_5YVERIpvjuqi" TargetMode="External"/><Relationship Id="rId114" Type="http://schemas.openxmlformats.org/officeDocument/2006/relationships/hyperlink" Target="https://youtu.be/s4V_pGOdjuk" TargetMode="External"/><Relationship Id="rId60" Type="http://schemas.openxmlformats.org/officeDocument/2006/relationships/hyperlink" Target="https://youtu.be/RWLrPLfxAns?si=3jZhxnwLowJiPuLQ" TargetMode="External"/><Relationship Id="rId81" Type="http://schemas.openxmlformats.org/officeDocument/2006/relationships/hyperlink" Target="https://youtu.be/vkYsjpjDOR4" TargetMode="External"/><Relationship Id="rId135" Type="http://schemas.openxmlformats.org/officeDocument/2006/relationships/hyperlink" Target="https://youtu.be/DEuK1xNhxrc" TargetMode="External"/><Relationship Id="rId156" Type="http://schemas.openxmlformats.org/officeDocument/2006/relationships/hyperlink" Target="https://youtu.be/NfPlA4VJFuQ?si=quoECpzyXz12aQhC" TargetMode="External"/><Relationship Id="rId177" Type="http://schemas.openxmlformats.org/officeDocument/2006/relationships/hyperlink" Target="https://youtu.be/pPWhL2I2pYc?si=NnB0xgRzL_ZFos66" TargetMode="External"/><Relationship Id="rId198" Type="http://schemas.openxmlformats.org/officeDocument/2006/relationships/hyperlink" Target="https://youtu.be/ice_7QlnYzk?si=pYsV0cYotkiS1kcJ" TargetMode="External"/><Relationship Id="rId202" Type="http://schemas.openxmlformats.org/officeDocument/2006/relationships/hyperlink" Target="https://youtu.be/CrEc3aUxnIs?si=SoZPjeZFmg6zkPAE" TargetMode="External"/><Relationship Id="rId223" Type="http://schemas.openxmlformats.org/officeDocument/2006/relationships/hyperlink" Target="https://youtu.be/U0o0akeZTfE?si=fA50vJEQ6y0_y5gk" TargetMode="External"/><Relationship Id="rId244" Type="http://schemas.openxmlformats.org/officeDocument/2006/relationships/hyperlink" Target="https://youtu.be/hW9vjjMRSf4" TargetMode="External"/><Relationship Id="rId18" Type="http://schemas.openxmlformats.org/officeDocument/2006/relationships/hyperlink" Target="https://youtu.be/MiWyrBUejQI?si=wHjXWWHuQMfHfXeB"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Xs3lPhmO--A" TargetMode="External"/><Relationship Id="rId104" Type="http://schemas.openxmlformats.org/officeDocument/2006/relationships/hyperlink" Target="https://youtu.be/OMkGE5OSTsg" TargetMode="External"/><Relationship Id="rId125" Type="http://schemas.openxmlformats.org/officeDocument/2006/relationships/hyperlink" Target="https://youtu.be/0HekhHdvnHg" TargetMode="External"/><Relationship Id="rId146" Type="http://schemas.openxmlformats.org/officeDocument/2006/relationships/hyperlink" Target="https://youtu.be/wkl9zjrQDNw?si=ZdzdqIY01CzbGg1Q" TargetMode="External"/><Relationship Id="rId167" Type="http://schemas.openxmlformats.org/officeDocument/2006/relationships/hyperlink" Target="https://youtu.be/YhG1ProCOq4" TargetMode="External"/><Relationship Id="rId188" Type="http://schemas.openxmlformats.org/officeDocument/2006/relationships/hyperlink" Target="https://youtu.be/k9bBGEYtf14?si=uqekdSc-qAENo14m" TargetMode="External"/><Relationship Id="rId71" Type="http://schemas.openxmlformats.org/officeDocument/2006/relationships/hyperlink" Target="https://youtu.be/NriRbXkIfis?si=P9dRTQdcV3GH_AKB" TargetMode="External"/><Relationship Id="rId92" Type="http://schemas.openxmlformats.org/officeDocument/2006/relationships/hyperlink" Target="https://youtu.be/PFTrqCFTiXk" TargetMode="External"/><Relationship Id="rId213" Type="http://schemas.openxmlformats.org/officeDocument/2006/relationships/hyperlink" Target="https://youtu.be/oG-WL3IVWWQ" TargetMode="External"/><Relationship Id="rId234" Type="http://schemas.openxmlformats.org/officeDocument/2006/relationships/hyperlink" Target="https://youtu.be/yN-zIC0l4gw?si=aJN61hnDlS38iLKE"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LBsBhGsOVdI" TargetMode="External"/><Relationship Id="rId255" Type="http://schemas.openxmlformats.org/officeDocument/2006/relationships/comments" Target="../comments2.xml"/><Relationship Id="rId40" Type="http://schemas.openxmlformats.org/officeDocument/2006/relationships/hyperlink" Target="https://youtu.be/j2q3PhQkaxo?si=KRIXroWWNkdjXITr" TargetMode="External"/><Relationship Id="rId115" Type="http://schemas.openxmlformats.org/officeDocument/2006/relationships/hyperlink" Target="https://ignishaereticum.bandcamp.com/album/autocognition-of-light" TargetMode="External"/><Relationship Id="rId136" Type="http://schemas.openxmlformats.org/officeDocument/2006/relationships/hyperlink" Target="https://doomentor.bandcamp.com/album/dominus-omnes" TargetMode="External"/><Relationship Id="rId157" Type="http://schemas.openxmlformats.org/officeDocument/2006/relationships/hyperlink" Target="https://youtu.be/NfPlA4VJFuQ?si=quoECpzyXz12aQhC" TargetMode="External"/><Relationship Id="rId178" Type="http://schemas.openxmlformats.org/officeDocument/2006/relationships/hyperlink" Target="https://youtu.be/iry1N3DSnU0?si=HkUAo2e9P0JI4Z06" TargetMode="External"/><Relationship Id="rId61" Type="http://schemas.openxmlformats.org/officeDocument/2006/relationships/hyperlink" Target="https://youtu.be/TAnPz0MyN18" TargetMode="External"/><Relationship Id="rId82" Type="http://schemas.openxmlformats.org/officeDocument/2006/relationships/hyperlink" Target="https://youtu.be/Od1_WjpJzXY" TargetMode="External"/><Relationship Id="rId199" Type="http://schemas.openxmlformats.org/officeDocument/2006/relationships/hyperlink" Target="https://youtu.be/rs1QSReuH4Y?si=kQK0jXIjEC-MMtPG" TargetMode="External"/><Relationship Id="rId203" Type="http://schemas.openxmlformats.org/officeDocument/2006/relationships/hyperlink" Target="https://youtu.be/VS0eJNnJDD4?si=N7lOELlx5b359ivh" TargetMode="External"/><Relationship Id="rId19" Type="http://schemas.openxmlformats.org/officeDocument/2006/relationships/hyperlink" Target="https://youtu.be/czUXji2twco" TargetMode="External"/><Relationship Id="rId224" Type="http://schemas.openxmlformats.org/officeDocument/2006/relationships/hyperlink" Target="https://youtu.be/AZ0q7FmMCAg?si=mjt36KQ_ilztACAv" TargetMode="External"/><Relationship Id="rId245" Type="http://schemas.openxmlformats.org/officeDocument/2006/relationships/hyperlink" Target="https://youtu.be/IpezUW898-E" TargetMode="External"/><Relationship Id="rId30" Type="http://schemas.openxmlformats.org/officeDocument/2006/relationships/hyperlink" Target="https://youtu.be/GvR1_W2ehl0?si=Gye5bB7YsruE0jbQ" TargetMode="External"/><Relationship Id="rId105" Type="http://schemas.openxmlformats.org/officeDocument/2006/relationships/hyperlink" Target="https://youtu.be/d34VFQzkAss" TargetMode="External"/><Relationship Id="rId126" Type="http://schemas.openxmlformats.org/officeDocument/2006/relationships/hyperlink" Target="https://youtu.be/QxVCts1MjhU" TargetMode="External"/><Relationship Id="rId147" Type="http://schemas.openxmlformats.org/officeDocument/2006/relationships/hyperlink" Target="https://funeralnation.bandcamp.com/album/30-years-in-the-sign-of-the-baphomet" TargetMode="External"/><Relationship Id="rId168" Type="http://schemas.openxmlformats.org/officeDocument/2006/relationships/hyperlink" Target="https://youtu.be/m5Tx0sKsddw?si=7Mh0_1mexMc2Dxx6" TargetMode="External"/><Relationship Id="rId51" Type="http://schemas.openxmlformats.org/officeDocument/2006/relationships/hyperlink" Target="https://youtu.be/DDKsv3imKFA?si=22HRxZ6fln--CARF" TargetMode="External"/><Relationship Id="rId72" Type="http://schemas.openxmlformats.org/officeDocument/2006/relationships/hyperlink" Target="https://youtu.be/lQc89hDq9s0?si=KSuIZmeqnzCvSYNC" TargetMode="External"/><Relationship Id="rId93" Type="http://schemas.openxmlformats.org/officeDocument/2006/relationships/hyperlink" Target="https://youtu.be/4ccNe-iNH2U" TargetMode="External"/><Relationship Id="rId189" Type="http://schemas.openxmlformats.org/officeDocument/2006/relationships/hyperlink" Target="https://youtu.be/9AsJGKbCNxk?si=jMqVPDAlJZioQZod"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7WNv1IcwxRs?si=jPFHqJfgMWkTu4hi" TargetMode="External"/><Relationship Id="rId235" Type="http://schemas.openxmlformats.org/officeDocument/2006/relationships/hyperlink" Target="https://youtu.be/2V93LweeOaA" TargetMode="External"/><Relationship Id="rId116" Type="http://schemas.openxmlformats.org/officeDocument/2006/relationships/hyperlink" Target="https://ignishaereticum.bandcamp.com/album/luciferian-gnosis" TargetMode="External"/><Relationship Id="rId137" Type="http://schemas.openxmlformats.org/officeDocument/2006/relationships/hyperlink" Target="https://youtu.be/hTsPlCV8bpk?si=RF43-9SK0qD4XJ5F" TargetMode="External"/><Relationship Id="rId158" Type="http://schemas.openxmlformats.org/officeDocument/2006/relationships/hyperlink" Target="https://youtu.be/CG_7uEHOE98?si=XLHXgbfDQwfSqVkc" TargetMode="External"/><Relationship Id="rId20" Type="http://schemas.openxmlformats.org/officeDocument/2006/relationships/hyperlink" Target="https://youtu.be/uTr_zkEyND8?si=eNV3kCIGpBvEpsdQ" TargetMode="External"/><Relationship Id="rId41" Type="http://schemas.openxmlformats.org/officeDocument/2006/relationships/hyperlink" Target="https://hsdr.bandcamp.com/album/kaos-above-love-below" TargetMode="External"/><Relationship Id="rId62" Type="http://schemas.openxmlformats.org/officeDocument/2006/relationships/hyperlink" Target="https://youtu.be/cU2c_r4e8Ko" TargetMode="External"/><Relationship Id="rId83" Type="http://schemas.openxmlformats.org/officeDocument/2006/relationships/hyperlink" Target="https://youtu.be/IvsbxVdA1-w" TargetMode="External"/><Relationship Id="rId179" Type="http://schemas.openxmlformats.org/officeDocument/2006/relationships/hyperlink" Target="https://youtu.be/mT5lJDyJIR4" TargetMode="External"/><Relationship Id="rId190" Type="http://schemas.openxmlformats.org/officeDocument/2006/relationships/hyperlink" Target="https://youtu.be/PrVusQx1x7s" TargetMode="External"/><Relationship Id="rId204" Type="http://schemas.openxmlformats.org/officeDocument/2006/relationships/hyperlink" Target="https://youtu.be/2RRxT8aRUr8?si=I79n96XFMpYq9xAR" TargetMode="External"/><Relationship Id="rId225" Type="http://schemas.openxmlformats.org/officeDocument/2006/relationships/hyperlink" Target="https://youtu.be/DquBiIYTkxs" TargetMode="External"/><Relationship Id="rId246" Type="http://schemas.openxmlformats.org/officeDocument/2006/relationships/hyperlink" Target="https://youtu.be/g3pyxQrR8RY?si=qSyls4rzHgC18lg1" TargetMode="External"/><Relationship Id="rId106" Type="http://schemas.openxmlformats.org/officeDocument/2006/relationships/hyperlink" Target="https://youtu.be/wU6XhTIo-9U" TargetMode="External"/><Relationship Id="rId127" Type="http://schemas.openxmlformats.org/officeDocument/2006/relationships/hyperlink" Target="https://tribulacionproductions.bandcamp.com/album/nocturnal-feelings-nocturnal-attack-lp"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h9Bn7l2AVdQ?si=TtCHR-WCmev48vbr" TargetMode="External"/><Relationship Id="rId52" Type="http://schemas.openxmlformats.org/officeDocument/2006/relationships/hyperlink" Target="https://youtu.be/xjkNu2sGUf8?si=qmnVlQTY_tLW3_lR" TargetMode="External"/><Relationship Id="rId73" Type="http://schemas.openxmlformats.org/officeDocument/2006/relationships/hyperlink" Target="https://youtu.be/uHX1lnI1Lqc" TargetMode="External"/><Relationship Id="rId94" Type="http://schemas.openxmlformats.org/officeDocument/2006/relationships/hyperlink" Target="https://youtu.be/Uj5tw72Lacs" TargetMode="External"/><Relationship Id="rId148" Type="http://schemas.openxmlformats.org/officeDocument/2006/relationships/hyperlink" Target="https://youtu.be/maPzkeJ6MpA?si=dbw4iZM2Iozk0iFs" TargetMode="External"/><Relationship Id="rId169" Type="http://schemas.openxmlformats.org/officeDocument/2006/relationships/hyperlink" Target="https://youtu.be/FjwZ7ZJ4Rcc?si=cGa1vxUDT0m6NhPD" TargetMode="External"/><Relationship Id="rId4" Type="http://schemas.openxmlformats.org/officeDocument/2006/relationships/hyperlink" Target="https://youtu.be/QuQyWf4hqR8?si=pKKej17sS9_qwVvn" TargetMode="External"/><Relationship Id="rId180" Type="http://schemas.openxmlformats.org/officeDocument/2006/relationships/hyperlink" Target="https://youtu.be/h3lMUfNo0PY?si=sHecSD3zy8c-ldsG" TargetMode="External"/><Relationship Id="rId215" Type="http://schemas.openxmlformats.org/officeDocument/2006/relationships/hyperlink" Target="https://youtu.be/qYpaMeJm3ic?si=T6aAAPLCVtahmPcl" TargetMode="External"/><Relationship Id="rId236" Type="http://schemas.openxmlformats.org/officeDocument/2006/relationships/hyperlink" Target="https://youtu.be/PVaH3SPRlAk?si=dOECADXiS-xW4LiP"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youtu.be/EERt5uSb68U?si=g2sZJ1TGNQ_gs310"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on.soundcloud.com/SYJ8leItROHBwFm2qa"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youtu.be/37DEpxowuys?si=wVjpZx7rBXkN6bR8" TargetMode="External"/><Relationship Id="rId13" Type="http://schemas.openxmlformats.org/officeDocument/2006/relationships/hyperlink" Target="https://youtu.be/ciQyN1rEMvs?si=IvBi3g7oPDBB1K4p" TargetMode="External"/><Relationship Id="rId18" Type="http://schemas.openxmlformats.org/officeDocument/2006/relationships/hyperlink" Target="https://youtu.be/MUNmU2JZgW8?si=PAZyRZpJOH_6qXTs" TargetMode="External"/><Relationship Id="rId3" Type="http://schemas.openxmlformats.org/officeDocument/2006/relationships/hyperlink" Target="https://tribulacionproductions.bandcamp.com/album/ophicvs-azrever-ne-alemamam-cd-tape" TargetMode="External"/><Relationship Id="rId21" Type="http://schemas.openxmlformats.org/officeDocument/2006/relationships/hyperlink" Target="https://tribulacionproductions.bandcamp.com/" TargetMode="External"/><Relationship Id="rId7" Type="http://schemas.openxmlformats.org/officeDocument/2006/relationships/hyperlink" Target="https://youtu.be/BR2OR_DEOhU"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u2AmWgHPwE0?si=9JMD4t_e1I-eOcC9"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79F7BvyRc60?si=iMGmf6E6aoPrEt63" TargetMode="External"/><Relationship Id="rId20" Type="http://schemas.openxmlformats.org/officeDocument/2006/relationships/hyperlink" Target="https://www.tribulacionproductions.com/"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1" Type="http://schemas.openxmlformats.org/officeDocument/2006/relationships/hyperlink" Target="https://youtu.be/mMiNVt0dd9M?si=JKK1SEzySyh6noOj" TargetMode="External"/><Relationship Id="rId5" Type="http://schemas.openxmlformats.org/officeDocument/2006/relationships/hyperlink" Target="https://youtu.be/9lYIx0pB0-I" TargetMode="External"/><Relationship Id="rId15" Type="http://schemas.openxmlformats.org/officeDocument/2006/relationships/hyperlink" Target="https://tribulacionproductions.bandcamp.com/album/blasfemia-chile-nocturnal-astral-visions-cd" TargetMode="External"/><Relationship Id="rId23" Type="http://schemas.openxmlformats.org/officeDocument/2006/relationships/drawing" Target="../drawings/drawing4.xml"/><Relationship Id="rId10" Type="http://schemas.openxmlformats.org/officeDocument/2006/relationships/hyperlink" Target="https://youtu.be/kiitwF8ysLk" TargetMode="External"/><Relationship Id="rId19" Type="http://schemas.openxmlformats.org/officeDocument/2006/relationships/hyperlink" Target="https://youtu.be/XvPOB-XUF7M?si=rAZ82a865hTDgcmM"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4" Type="http://schemas.openxmlformats.org/officeDocument/2006/relationships/hyperlink" Target="https://youtu.be/0E-Z4lbjky4?si=PGNWYgypUdkTvjMm" TargetMode="External"/><Relationship Id="rId22" Type="http://schemas.openxmlformats.org/officeDocument/2006/relationships/hyperlink" Target="https://youtu.be/CrEc3aUxnIs?si=SoZPjeZFmg6zkPA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699"/>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8" customWidth="1"/>
    <col min="2" max="2" width="48.1640625" style="107" customWidth="1"/>
    <col min="3" max="3" width="21.6640625" style="215" customWidth="1"/>
    <col min="4" max="4" width="12.83203125" style="107" customWidth="1"/>
    <col min="5" max="5" width="9.6640625" style="263" customWidth="1"/>
    <col min="6" max="6" width="23.33203125" style="215" customWidth="1"/>
    <col min="7" max="7" width="15.33203125" style="215" customWidth="1"/>
    <col min="8" max="8" width="21" style="215" customWidth="1"/>
    <col min="9" max="9" width="69.1640625" style="88" customWidth="1"/>
    <col min="10" max="10" width="9.83203125" style="107" customWidth="1"/>
    <col min="11" max="11" width="9" customWidth="1"/>
    <col min="12" max="12" width="11.33203125" customWidth="1"/>
    <col min="14" max="14" width="15" customWidth="1"/>
    <col min="15" max="15" width="13.83203125" customWidth="1"/>
  </cols>
  <sheetData>
    <row r="1" spans="1:21" s="1" customFormat="1" ht="38" customHeight="1">
      <c r="A1" s="57"/>
      <c r="B1" s="374" t="s">
        <v>87</v>
      </c>
      <c r="C1" s="339"/>
      <c r="E1" s="263"/>
      <c r="F1" s="25"/>
      <c r="G1" s="25"/>
      <c r="H1" s="35"/>
      <c r="U1"/>
    </row>
    <row r="2" spans="1:21" ht="17" customHeight="1">
      <c r="A2" s="38" t="s">
        <v>3027</v>
      </c>
      <c r="B2" s="60"/>
      <c r="D2" s="1"/>
      <c r="E2" s="297"/>
      <c r="F2" s="106"/>
      <c r="G2" s="106"/>
      <c r="I2" s="1"/>
      <c r="J2" s="1"/>
      <c r="U2" s="3"/>
    </row>
    <row r="3" spans="1:21" ht="21" customHeight="1">
      <c r="A3" s="39" t="s">
        <v>3</v>
      </c>
      <c r="B3" s="67" t="s">
        <v>838</v>
      </c>
      <c r="D3" s="1"/>
      <c r="E3" s="297"/>
      <c r="I3" s="1"/>
      <c r="J3" s="1"/>
      <c r="U3" s="3"/>
    </row>
    <row r="4" spans="1:21" ht="15" customHeight="1">
      <c r="A4" s="39" t="s">
        <v>1195</v>
      </c>
      <c r="B4" s="154" t="s">
        <v>85</v>
      </c>
      <c r="D4" s="1"/>
      <c r="E4" s="297"/>
      <c r="I4" s="1"/>
      <c r="J4" s="1"/>
      <c r="U4" s="3"/>
    </row>
    <row r="5" spans="1:21" ht="15" customHeight="1" thickBot="1">
      <c r="A5" s="39" t="s">
        <v>5</v>
      </c>
      <c r="B5" s="68" t="s">
        <v>6</v>
      </c>
      <c r="D5" s="1"/>
      <c r="E5" s="297"/>
      <c r="I5" s="1"/>
      <c r="J5" s="1"/>
      <c r="U5" s="3"/>
    </row>
    <row r="6" spans="1:21" ht="14" customHeight="1" thickBot="1">
      <c r="A6" s="39" t="s">
        <v>1196</v>
      </c>
      <c r="B6" s="155" t="s">
        <v>1197</v>
      </c>
      <c r="D6" s="1"/>
      <c r="E6" s="297"/>
      <c r="F6" s="88"/>
      <c r="I6" s="399" t="s">
        <v>2001</v>
      </c>
      <c r="J6" s="1"/>
      <c r="U6" s="3"/>
    </row>
    <row r="7" spans="1:21" ht="19" customHeight="1" thickBot="1">
      <c r="B7" s="127" t="s">
        <v>1237</v>
      </c>
      <c r="D7" s="1"/>
      <c r="E7" s="297"/>
      <c r="F7" s="88"/>
      <c r="I7" s="400" t="s">
        <v>2002</v>
      </c>
      <c r="J7" s="1"/>
      <c r="U7" s="3"/>
    </row>
    <row r="8" spans="1:21" ht="15" customHeight="1" thickBot="1">
      <c r="A8" s="127"/>
      <c r="B8" s="219" t="s">
        <v>1700</v>
      </c>
      <c r="C8" s="95"/>
      <c r="D8" s="1"/>
      <c r="E8" s="297"/>
      <c r="F8" s="88"/>
      <c r="I8" s="22"/>
      <c r="J8" s="1"/>
      <c r="U8" s="3"/>
    </row>
    <row r="9" spans="1:21" ht="17" customHeight="1" thickBot="1">
      <c r="B9" s="87" t="s">
        <v>1200</v>
      </c>
      <c r="C9" s="312"/>
      <c r="D9" s="1"/>
      <c r="E9" s="297"/>
      <c r="I9" s="22"/>
      <c r="J9" s="1"/>
      <c r="U9" s="3"/>
    </row>
    <row r="10" spans="1:21" ht="18" customHeight="1">
      <c r="B10" s="87" t="s">
        <v>2827</v>
      </c>
      <c r="C10" s="313"/>
      <c r="D10" s="1"/>
      <c r="E10" s="297"/>
      <c r="I10" s="401" t="s">
        <v>2831</v>
      </c>
      <c r="J10" s="1"/>
      <c r="U10" s="3"/>
    </row>
    <row r="11" spans="1:21" ht="17" customHeight="1" thickBot="1">
      <c r="B11" s="87" t="s">
        <v>2755</v>
      </c>
      <c r="C11" s="314"/>
      <c r="E11" s="297"/>
      <c r="I11" s="402" t="s">
        <v>2832</v>
      </c>
      <c r="U11" s="3"/>
    </row>
    <row r="12" spans="1:21" ht="18" customHeight="1" thickBot="1">
      <c r="A12" s="38" t="s">
        <v>775</v>
      </c>
      <c r="B12" s="156" t="s">
        <v>1212</v>
      </c>
      <c r="C12" s="157"/>
      <c r="E12" s="297"/>
      <c r="I12" s="1"/>
      <c r="J12" s="12"/>
      <c r="U12" s="3"/>
    </row>
    <row r="13" spans="1:21" ht="15" customHeight="1" thickBot="1">
      <c r="B13" s="162" t="s">
        <v>1699</v>
      </c>
      <c r="C13" s="163"/>
      <c r="E13" s="297"/>
      <c r="I13" s="1"/>
      <c r="U13" s="3"/>
    </row>
    <row r="14" spans="1:21" ht="15" customHeight="1" thickBot="1">
      <c r="A14" s="58"/>
      <c r="B14" s="184"/>
      <c r="C14" s="184"/>
      <c r="E14" s="297"/>
      <c r="F14" s="184"/>
      <c r="G14" s="184"/>
      <c r="H14" s="184"/>
      <c r="I14" s="277"/>
      <c r="U14" s="3"/>
    </row>
    <row r="15" spans="1:21" ht="29" customHeight="1" thickBot="1">
      <c r="A15" s="315" t="s">
        <v>14</v>
      </c>
      <c r="B15" s="316" t="s">
        <v>15</v>
      </c>
      <c r="C15" s="317" t="s">
        <v>16</v>
      </c>
      <c r="D15" s="318" t="s">
        <v>2698</v>
      </c>
      <c r="E15" s="105" t="s">
        <v>9</v>
      </c>
      <c r="F15" s="320" t="s">
        <v>18</v>
      </c>
      <c r="G15" s="317" t="s">
        <v>17</v>
      </c>
      <c r="H15" s="320" t="s">
        <v>7</v>
      </c>
      <c r="I15" s="319" t="s">
        <v>540</v>
      </c>
      <c r="J15" s="209" t="s">
        <v>52</v>
      </c>
      <c r="K15" s="79" t="s">
        <v>82</v>
      </c>
      <c r="L15" s="80" t="s">
        <v>83</v>
      </c>
      <c r="M15" s="97"/>
    </row>
    <row r="16" spans="1:21" s="3" customFormat="1" ht="15" customHeight="1" thickBot="1">
      <c r="A16" s="373">
        <v>1349</v>
      </c>
      <c r="B16" s="125" t="s">
        <v>2644</v>
      </c>
      <c r="C16" s="111" t="s">
        <v>95</v>
      </c>
      <c r="D16" s="366">
        <v>69000</v>
      </c>
      <c r="E16" s="368" t="s">
        <v>10</v>
      </c>
      <c r="F16" s="111" t="s">
        <v>49</v>
      </c>
      <c r="G16" s="111" t="s">
        <v>25</v>
      </c>
      <c r="H16" s="111" t="s">
        <v>113</v>
      </c>
      <c r="I16" s="337" t="s">
        <v>2645</v>
      </c>
      <c r="J16" s="372">
        <f>D16/3900</f>
        <v>17.692307692307693</v>
      </c>
      <c r="K16" s="196"/>
      <c r="L16" s="75">
        <f>D16*K16</f>
        <v>0</v>
      </c>
      <c r="M16" s="97"/>
      <c r="N16"/>
      <c r="O16"/>
      <c r="P16"/>
      <c r="Q16"/>
      <c r="R16"/>
    </row>
    <row r="17" spans="1:18" s="3" customFormat="1" ht="15" customHeight="1" thickBot="1">
      <c r="A17" s="172" t="s">
        <v>774</v>
      </c>
      <c r="B17" s="225" t="s">
        <v>1413</v>
      </c>
      <c r="C17" s="227" t="s">
        <v>2175</v>
      </c>
      <c r="D17" s="278">
        <v>99000</v>
      </c>
      <c r="E17" s="350" t="s">
        <v>10</v>
      </c>
      <c r="F17" s="85" t="s">
        <v>49</v>
      </c>
      <c r="G17" s="227" t="s">
        <v>25</v>
      </c>
      <c r="H17" s="227" t="s">
        <v>113</v>
      </c>
      <c r="I17" s="86" t="s">
        <v>2176</v>
      </c>
      <c r="J17" s="340">
        <f>D17/3900</f>
        <v>25.384615384615383</v>
      </c>
      <c r="K17" s="72"/>
      <c r="L17" s="75">
        <f>D17*K17</f>
        <v>0</v>
      </c>
      <c r="M17" s="97"/>
      <c r="N17" s="139" t="s">
        <v>1193</v>
      </c>
      <c r="O17" s="140">
        <f>L636</f>
        <v>0</v>
      </c>
    </row>
    <row r="18" spans="1:18" s="3" customFormat="1" ht="15" customHeight="1" thickBot="1">
      <c r="A18" s="170" t="s">
        <v>580</v>
      </c>
      <c r="B18" s="84" t="s">
        <v>581</v>
      </c>
      <c r="C18" s="85" t="s">
        <v>192</v>
      </c>
      <c r="D18" s="278">
        <v>30000</v>
      </c>
      <c r="E18" s="301" t="s">
        <v>10</v>
      </c>
      <c r="F18" s="85" t="s">
        <v>34</v>
      </c>
      <c r="G18" s="85" t="s">
        <v>73</v>
      </c>
      <c r="H18" s="85" t="s">
        <v>355</v>
      </c>
      <c r="I18" s="86" t="s">
        <v>590</v>
      </c>
      <c r="J18" s="340">
        <f t="shared" ref="J18:J81" si="0">D18/3900</f>
        <v>7.6923076923076925</v>
      </c>
      <c r="K18" s="72"/>
      <c r="L18" s="75">
        <f t="shared" ref="L18:L81" si="1">D18*K18</f>
        <v>0</v>
      </c>
      <c r="M18" s="97"/>
      <c r="N18" s="255" t="s">
        <v>1412</v>
      </c>
      <c r="O18" s="283">
        <f>'Vinilos '!O20+Tapes!O17+Releases!N18+'Camisetas, Parches &amp; Otros'!I22</f>
        <v>0</v>
      </c>
      <c r="P18"/>
      <c r="Q18"/>
      <c r="R18"/>
    </row>
    <row r="19" spans="1:18" ht="15" customHeight="1" thickBot="1">
      <c r="A19" s="403" t="s">
        <v>1060</v>
      </c>
      <c r="B19" s="90" t="s">
        <v>1061</v>
      </c>
      <c r="C19" s="280" t="s">
        <v>95</v>
      </c>
      <c r="D19" s="279">
        <v>36000</v>
      </c>
      <c r="E19" s="299" t="s">
        <v>10</v>
      </c>
      <c r="F19" s="85" t="s">
        <v>75</v>
      </c>
      <c r="G19" s="85" t="s">
        <v>29</v>
      </c>
      <c r="H19" s="85" t="s">
        <v>1059</v>
      </c>
      <c r="I19" s="86" t="s">
        <v>1062</v>
      </c>
      <c r="J19" s="340">
        <f t="shared" si="0"/>
        <v>9.2307692307692299</v>
      </c>
      <c r="K19" s="72"/>
      <c r="L19" s="75">
        <f t="shared" si="1"/>
        <v>0</v>
      </c>
      <c r="M19" s="97"/>
      <c r="N19" s="255" t="s">
        <v>2624</v>
      </c>
      <c r="O19" s="283">
        <v>15000</v>
      </c>
    </row>
    <row r="20" spans="1:18" ht="15" customHeight="1" thickBot="1">
      <c r="A20" s="173" t="s">
        <v>307</v>
      </c>
      <c r="B20" s="84" t="s">
        <v>325</v>
      </c>
      <c r="C20" s="85" t="s">
        <v>1</v>
      </c>
      <c r="D20" s="278">
        <v>47000</v>
      </c>
      <c r="E20" s="301" t="s">
        <v>10</v>
      </c>
      <c r="F20" s="85" t="s">
        <v>924</v>
      </c>
      <c r="G20" s="85" t="s">
        <v>38</v>
      </c>
      <c r="H20" s="129" t="s">
        <v>306</v>
      </c>
      <c r="I20" s="86" t="s">
        <v>251</v>
      </c>
      <c r="J20" s="340">
        <f t="shared" si="0"/>
        <v>12.051282051282051</v>
      </c>
      <c r="K20" s="72"/>
      <c r="L20" s="75">
        <f t="shared" si="1"/>
        <v>0</v>
      </c>
      <c r="M20" s="97"/>
      <c r="O20" s="284">
        <f>O17+O18+O19</f>
        <v>15000</v>
      </c>
    </row>
    <row r="21" spans="1:18" s="64" customFormat="1" ht="15" customHeight="1">
      <c r="A21" s="170" t="s">
        <v>307</v>
      </c>
      <c r="B21" s="128" t="s">
        <v>2036</v>
      </c>
      <c r="C21" s="129" t="s">
        <v>1</v>
      </c>
      <c r="D21" s="279">
        <v>36000</v>
      </c>
      <c r="E21" s="359" t="s">
        <v>10</v>
      </c>
      <c r="F21" s="85" t="s">
        <v>924</v>
      </c>
      <c r="G21" s="129" t="s">
        <v>38</v>
      </c>
      <c r="H21" s="129" t="s">
        <v>239</v>
      </c>
      <c r="I21" s="183" t="s">
        <v>2037</v>
      </c>
      <c r="J21" s="340">
        <f t="shared" si="0"/>
        <v>9.2307692307692299</v>
      </c>
      <c r="K21" s="72"/>
      <c r="L21" s="75">
        <f t="shared" si="1"/>
        <v>0</v>
      </c>
      <c r="M21"/>
      <c r="N21"/>
      <c r="O21" s="65"/>
      <c r="P21"/>
      <c r="Q21"/>
    </row>
    <row r="22" spans="1:18" s="64" customFormat="1" ht="15" customHeight="1">
      <c r="A22" s="169" t="s">
        <v>2178</v>
      </c>
      <c r="B22" s="128" t="s">
        <v>2179</v>
      </c>
      <c r="C22" s="129" t="s">
        <v>135</v>
      </c>
      <c r="D22" s="279">
        <v>62000</v>
      </c>
      <c r="E22" s="302" t="s">
        <v>10</v>
      </c>
      <c r="F22" s="85" t="s">
        <v>75</v>
      </c>
      <c r="G22" s="129" t="s">
        <v>29</v>
      </c>
      <c r="H22" s="129" t="s">
        <v>119</v>
      </c>
      <c r="I22" s="183" t="s">
        <v>2180</v>
      </c>
      <c r="J22" s="340">
        <f t="shared" si="0"/>
        <v>15.897435897435898</v>
      </c>
      <c r="K22" s="72"/>
      <c r="L22" s="75">
        <f t="shared" si="1"/>
        <v>0</v>
      </c>
      <c r="M22"/>
      <c r="N22"/>
      <c r="O22" s="65"/>
      <c r="P22"/>
      <c r="Q22"/>
    </row>
    <row r="23" spans="1:18" s="64" customFormat="1" ht="15" customHeight="1">
      <c r="A23" s="172" t="s">
        <v>2617</v>
      </c>
      <c r="B23" s="90" t="s">
        <v>2618</v>
      </c>
      <c r="C23" s="85" t="s">
        <v>1</v>
      </c>
      <c r="D23" s="279">
        <v>36000</v>
      </c>
      <c r="E23" s="354" t="s">
        <v>10</v>
      </c>
      <c r="F23" s="85" t="s">
        <v>49</v>
      </c>
      <c r="G23" s="85" t="s">
        <v>527</v>
      </c>
      <c r="H23" s="85" t="s">
        <v>2381</v>
      </c>
      <c r="I23" s="86" t="s">
        <v>223</v>
      </c>
      <c r="J23" s="340">
        <f t="shared" si="0"/>
        <v>9.2307692307692299</v>
      </c>
      <c r="K23" s="72"/>
      <c r="L23" s="75">
        <f t="shared" si="1"/>
        <v>0</v>
      </c>
      <c r="M23"/>
      <c r="N23"/>
      <c r="O23" s="65"/>
      <c r="P23"/>
      <c r="Q23"/>
    </row>
    <row r="24" spans="1:18" s="64" customFormat="1" ht="15" customHeight="1">
      <c r="A24" s="169" t="s">
        <v>1058</v>
      </c>
      <c r="B24" s="90" t="s">
        <v>2620</v>
      </c>
      <c r="C24" s="85" t="s">
        <v>191</v>
      </c>
      <c r="D24" s="279">
        <v>40000</v>
      </c>
      <c r="E24" s="300" t="s">
        <v>10</v>
      </c>
      <c r="F24" s="85" t="s">
        <v>933</v>
      </c>
      <c r="G24" s="85" t="s">
        <v>60</v>
      </c>
      <c r="H24" s="85" t="s">
        <v>355</v>
      </c>
      <c r="I24" s="86" t="s">
        <v>2621</v>
      </c>
      <c r="J24" s="340">
        <f t="shared" si="0"/>
        <v>10.256410256410257</v>
      </c>
      <c r="K24" s="72"/>
      <c r="L24" s="75">
        <f t="shared" si="1"/>
        <v>0</v>
      </c>
      <c r="M24"/>
      <c r="N24"/>
      <c r="O24" s="65"/>
      <c r="P24"/>
      <c r="Q24"/>
    </row>
    <row r="25" spans="1:18" s="64" customFormat="1" ht="15" customHeight="1">
      <c r="A25" s="169" t="s">
        <v>1058</v>
      </c>
      <c r="B25" s="84" t="s">
        <v>2622</v>
      </c>
      <c r="C25" s="85" t="s">
        <v>191</v>
      </c>
      <c r="D25" s="279">
        <v>40000</v>
      </c>
      <c r="E25" s="301" t="s">
        <v>10</v>
      </c>
      <c r="F25" s="85" t="s">
        <v>933</v>
      </c>
      <c r="G25" s="85" t="s">
        <v>60</v>
      </c>
      <c r="H25" s="85" t="s">
        <v>355</v>
      </c>
      <c r="I25" s="86" t="s">
        <v>2623</v>
      </c>
      <c r="J25" s="340">
        <f t="shared" si="0"/>
        <v>10.256410256410257</v>
      </c>
      <c r="K25" s="72"/>
      <c r="L25" s="75">
        <f t="shared" si="1"/>
        <v>0</v>
      </c>
      <c r="M25"/>
      <c r="N25"/>
      <c r="O25" s="65"/>
      <c r="P25"/>
      <c r="Q25"/>
    </row>
    <row r="26" spans="1:18" ht="15" customHeight="1">
      <c r="A26" s="174" t="s">
        <v>2184</v>
      </c>
      <c r="B26" s="90" t="s">
        <v>2857</v>
      </c>
      <c r="C26" s="129" t="s">
        <v>1</v>
      </c>
      <c r="D26" s="278">
        <v>54000</v>
      </c>
      <c r="E26" s="300" t="s">
        <v>10</v>
      </c>
      <c r="F26" s="85" t="s">
        <v>75</v>
      </c>
      <c r="G26" s="85" t="s">
        <v>31</v>
      </c>
      <c r="H26" s="85" t="s">
        <v>458</v>
      </c>
      <c r="I26" s="86" t="s">
        <v>2693</v>
      </c>
      <c r="J26" s="340">
        <f t="shared" si="0"/>
        <v>13.846153846153847</v>
      </c>
      <c r="K26" s="72"/>
      <c r="L26" s="75">
        <f t="shared" si="1"/>
        <v>0</v>
      </c>
      <c r="M26" s="97"/>
      <c r="O26" s="65"/>
    </row>
    <row r="27" spans="1:18" ht="15" customHeight="1">
      <c r="A27" s="169" t="s">
        <v>2050</v>
      </c>
      <c r="B27" s="84" t="s">
        <v>2051</v>
      </c>
      <c r="C27" s="85" t="s">
        <v>1</v>
      </c>
      <c r="D27" s="279">
        <v>36000</v>
      </c>
      <c r="E27" s="299" t="s">
        <v>10</v>
      </c>
      <c r="F27" s="85" t="s">
        <v>49</v>
      </c>
      <c r="G27" s="85" t="s">
        <v>57</v>
      </c>
      <c r="H27" s="85" t="s">
        <v>76</v>
      </c>
      <c r="I27" s="86" t="s">
        <v>2049</v>
      </c>
      <c r="J27" s="340">
        <f t="shared" si="0"/>
        <v>9.2307692307692299</v>
      </c>
      <c r="K27" s="72"/>
      <c r="L27" s="75">
        <f t="shared" si="1"/>
        <v>0</v>
      </c>
      <c r="M27" s="97"/>
      <c r="O27" s="65"/>
    </row>
    <row r="28" spans="1:18" ht="15" customHeight="1">
      <c r="A28" s="172" t="s">
        <v>986</v>
      </c>
      <c r="B28" s="115" t="s">
        <v>987</v>
      </c>
      <c r="C28" s="85" t="s">
        <v>149</v>
      </c>
      <c r="D28" s="281">
        <v>72000</v>
      </c>
      <c r="E28" s="299" t="s">
        <v>10</v>
      </c>
      <c r="F28" s="85" t="s">
        <v>36</v>
      </c>
      <c r="G28" s="85" t="s">
        <v>21</v>
      </c>
      <c r="H28" s="85" t="s">
        <v>113</v>
      </c>
      <c r="I28" s="86" t="s">
        <v>988</v>
      </c>
      <c r="J28" s="340">
        <f t="shared" si="0"/>
        <v>18.46153846153846</v>
      </c>
      <c r="K28" s="72"/>
      <c r="L28" s="75">
        <f t="shared" si="1"/>
        <v>0</v>
      </c>
      <c r="O28" s="65"/>
    </row>
    <row r="29" spans="1:18" ht="15" customHeight="1">
      <c r="A29" s="169" t="s">
        <v>71</v>
      </c>
      <c r="B29" s="90" t="s">
        <v>70</v>
      </c>
      <c r="C29" s="85" t="s">
        <v>192</v>
      </c>
      <c r="D29" s="279">
        <v>29000</v>
      </c>
      <c r="E29" s="300" t="s">
        <v>10</v>
      </c>
      <c r="F29" s="85" t="s">
        <v>49</v>
      </c>
      <c r="G29" s="85" t="s">
        <v>56</v>
      </c>
      <c r="H29" s="85" t="s">
        <v>355</v>
      </c>
      <c r="I29" s="86" t="s">
        <v>72</v>
      </c>
      <c r="J29" s="340">
        <f t="shared" si="0"/>
        <v>7.4358974358974361</v>
      </c>
      <c r="K29" s="72"/>
      <c r="L29" s="75">
        <f t="shared" si="1"/>
        <v>0</v>
      </c>
      <c r="O29" s="65"/>
    </row>
    <row r="30" spans="1:18" ht="15" customHeight="1">
      <c r="A30" s="169" t="s">
        <v>1363</v>
      </c>
      <c r="B30" s="84" t="s">
        <v>1362</v>
      </c>
      <c r="C30" s="85" t="s">
        <v>1</v>
      </c>
      <c r="D30" s="278">
        <v>49000</v>
      </c>
      <c r="E30" s="298" t="s">
        <v>10</v>
      </c>
      <c r="F30" s="85" t="s">
        <v>75</v>
      </c>
      <c r="G30" s="85" t="s">
        <v>29</v>
      </c>
      <c r="H30" s="85" t="s">
        <v>1326</v>
      </c>
      <c r="I30" s="86" t="s">
        <v>1342</v>
      </c>
      <c r="J30" s="340">
        <f t="shared" si="0"/>
        <v>12.564102564102564</v>
      </c>
      <c r="K30" s="72"/>
      <c r="L30" s="75">
        <f t="shared" si="1"/>
        <v>0</v>
      </c>
      <c r="O30" s="65"/>
    </row>
    <row r="31" spans="1:18" ht="15" customHeight="1">
      <c r="A31" s="168" t="s">
        <v>741</v>
      </c>
      <c r="B31" s="84" t="s">
        <v>742</v>
      </c>
      <c r="C31" s="85" t="s">
        <v>95</v>
      </c>
      <c r="D31" s="279">
        <v>39000</v>
      </c>
      <c r="E31" s="300" t="s">
        <v>10</v>
      </c>
      <c r="F31" s="85" t="s">
        <v>49</v>
      </c>
      <c r="G31" s="85" t="s">
        <v>23</v>
      </c>
      <c r="H31" s="85" t="s">
        <v>743</v>
      </c>
      <c r="I31" s="86" t="s">
        <v>423</v>
      </c>
      <c r="J31" s="340">
        <f t="shared" si="0"/>
        <v>10</v>
      </c>
      <c r="K31" s="72"/>
      <c r="L31" s="75">
        <f t="shared" si="1"/>
        <v>0</v>
      </c>
      <c r="O31" s="65"/>
    </row>
    <row r="32" spans="1:18" ht="15" customHeight="1">
      <c r="A32" s="171" t="s">
        <v>88</v>
      </c>
      <c r="B32" s="84" t="s">
        <v>89</v>
      </c>
      <c r="C32" s="85" t="s">
        <v>1</v>
      </c>
      <c r="D32" s="279">
        <v>24000</v>
      </c>
      <c r="E32" s="301" t="s">
        <v>10</v>
      </c>
      <c r="F32" s="85" t="s">
        <v>924</v>
      </c>
      <c r="G32" s="85" t="s">
        <v>22</v>
      </c>
      <c r="H32" s="85" t="s">
        <v>355</v>
      </c>
      <c r="I32" s="86" t="s">
        <v>90</v>
      </c>
      <c r="J32" s="340">
        <f t="shared" si="0"/>
        <v>6.1538461538461542</v>
      </c>
      <c r="K32" s="72"/>
      <c r="L32" s="75">
        <f t="shared" si="1"/>
        <v>0</v>
      </c>
      <c r="M32" s="97"/>
      <c r="O32" s="65"/>
    </row>
    <row r="33" spans="1:15" ht="15" customHeight="1">
      <c r="A33" s="169" t="s">
        <v>1529</v>
      </c>
      <c r="B33" s="84" t="s">
        <v>1530</v>
      </c>
      <c r="C33" s="85" t="s">
        <v>95</v>
      </c>
      <c r="D33" s="279">
        <v>48000</v>
      </c>
      <c r="E33" s="300" t="s">
        <v>10</v>
      </c>
      <c r="F33" s="85" t="s">
        <v>923</v>
      </c>
      <c r="G33" s="85" t="s">
        <v>80</v>
      </c>
      <c r="H33" s="85" t="s">
        <v>1311</v>
      </c>
      <c r="I33" s="86" t="s">
        <v>1531</v>
      </c>
      <c r="J33" s="340">
        <f t="shared" si="0"/>
        <v>12.307692307692308</v>
      </c>
      <c r="K33" s="72"/>
      <c r="L33" s="75">
        <f t="shared" si="1"/>
        <v>0</v>
      </c>
      <c r="M33" s="97"/>
      <c r="O33" s="65"/>
    </row>
    <row r="34" spans="1:15" ht="15" customHeight="1">
      <c r="A34" s="170" t="s">
        <v>2190</v>
      </c>
      <c r="B34" s="90" t="s">
        <v>2191</v>
      </c>
      <c r="C34" s="85" t="s">
        <v>95</v>
      </c>
      <c r="D34" s="278">
        <v>54000</v>
      </c>
      <c r="E34" s="299" t="s">
        <v>10</v>
      </c>
      <c r="F34" s="85" t="s">
        <v>49</v>
      </c>
      <c r="G34" s="85" t="s">
        <v>31</v>
      </c>
      <c r="H34" s="85" t="s">
        <v>113</v>
      </c>
      <c r="I34" s="86" t="s">
        <v>2192</v>
      </c>
      <c r="J34" s="340">
        <f t="shared" si="0"/>
        <v>13.846153846153847</v>
      </c>
      <c r="K34" s="72"/>
      <c r="L34" s="75">
        <f t="shared" si="1"/>
        <v>0</v>
      </c>
      <c r="M34" s="97"/>
      <c r="O34" s="65"/>
    </row>
    <row r="35" spans="1:15" ht="15" customHeight="1">
      <c r="A35" s="170" t="s">
        <v>2151</v>
      </c>
      <c r="B35" s="84" t="s">
        <v>2153</v>
      </c>
      <c r="C35" s="85" t="s">
        <v>95</v>
      </c>
      <c r="D35" s="279">
        <v>58000</v>
      </c>
      <c r="E35" s="299" t="s">
        <v>10</v>
      </c>
      <c r="F35" s="85" t="s">
        <v>49</v>
      </c>
      <c r="G35" s="85" t="s">
        <v>91</v>
      </c>
      <c r="H35" s="85" t="s">
        <v>556</v>
      </c>
      <c r="I35" s="86" t="s">
        <v>454</v>
      </c>
      <c r="J35" s="340">
        <f t="shared" si="0"/>
        <v>14.871794871794872</v>
      </c>
      <c r="K35" s="72"/>
      <c r="L35" s="75">
        <f t="shared" si="1"/>
        <v>0</v>
      </c>
      <c r="M35" s="97"/>
      <c r="O35" s="65"/>
    </row>
    <row r="36" spans="1:15" ht="15" customHeight="1">
      <c r="A36" s="170" t="s">
        <v>2151</v>
      </c>
      <c r="B36" s="84" t="s">
        <v>2152</v>
      </c>
      <c r="C36" s="85" t="s">
        <v>1</v>
      </c>
      <c r="D36" s="279">
        <v>58000</v>
      </c>
      <c r="E36" s="300" t="s">
        <v>10</v>
      </c>
      <c r="F36" s="85" t="s">
        <v>49</v>
      </c>
      <c r="G36" s="85" t="s">
        <v>91</v>
      </c>
      <c r="H36" s="85" t="s">
        <v>556</v>
      </c>
      <c r="I36" s="86" t="s">
        <v>278</v>
      </c>
      <c r="J36" s="340">
        <f t="shared" si="0"/>
        <v>14.871794871794872</v>
      </c>
      <c r="K36" s="72"/>
      <c r="L36" s="75">
        <f t="shared" si="1"/>
        <v>0</v>
      </c>
      <c r="M36" s="97"/>
      <c r="O36" s="65"/>
    </row>
    <row r="37" spans="1:15" ht="15" customHeight="1">
      <c r="A37" s="170" t="s">
        <v>2151</v>
      </c>
      <c r="B37" s="128" t="s">
        <v>2173</v>
      </c>
      <c r="C37" s="85" t="s">
        <v>95</v>
      </c>
      <c r="D37" s="322">
        <v>62000</v>
      </c>
      <c r="E37" s="302" t="s">
        <v>10</v>
      </c>
      <c r="F37" s="85" t="s">
        <v>49</v>
      </c>
      <c r="G37" s="129" t="s">
        <v>91</v>
      </c>
      <c r="H37" s="129" t="s">
        <v>556</v>
      </c>
      <c r="I37" s="128" t="s">
        <v>1725</v>
      </c>
      <c r="J37" s="340">
        <f t="shared" si="0"/>
        <v>15.897435897435898</v>
      </c>
      <c r="K37" s="72"/>
      <c r="L37" s="75">
        <f t="shared" si="1"/>
        <v>0</v>
      </c>
      <c r="O37" s="65"/>
    </row>
    <row r="38" spans="1:15" ht="15" customHeight="1">
      <c r="A38" s="169" t="s">
        <v>2043</v>
      </c>
      <c r="B38" s="84" t="s">
        <v>2044</v>
      </c>
      <c r="C38" s="85" t="s">
        <v>1</v>
      </c>
      <c r="D38" s="279">
        <v>34000</v>
      </c>
      <c r="E38" s="299" t="s">
        <v>10</v>
      </c>
      <c r="F38" s="85" t="s">
        <v>49</v>
      </c>
      <c r="G38" s="280" t="s">
        <v>97</v>
      </c>
      <c r="H38" s="85" t="s">
        <v>76</v>
      </c>
      <c r="I38" s="86" t="s">
        <v>2045</v>
      </c>
      <c r="J38" s="340">
        <f t="shared" si="0"/>
        <v>8.7179487179487172</v>
      </c>
      <c r="K38" s="72"/>
      <c r="L38" s="75">
        <f t="shared" si="1"/>
        <v>0</v>
      </c>
      <c r="O38" s="65"/>
    </row>
    <row r="39" spans="1:15" ht="15" customHeight="1">
      <c r="A39" s="169" t="s">
        <v>1036</v>
      </c>
      <c r="B39" s="84" t="s">
        <v>1037</v>
      </c>
      <c r="C39" s="85" t="s">
        <v>1</v>
      </c>
      <c r="D39" s="278">
        <v>44000</v>
      </c>
      <c r="E39" s="299" t="s">
        <v>10</v>
      </c>
      <c r="F39" s="85" t="s">
        <v>926</v>
      </c>
      <c r="G39" s="85" t="s">
        <v>32</v>
      </c>
      <c r="H39" s="85" t="s">
        <v>101</v>
      </c>
      <c r="I39" s="86" t="s">
        <v>603</v>
      </c>
      <c r="J39" s="340">
        <f t="shared" si="0"/>
        <v>11.282051282051283</v>
      </c>
      <c r="K39" s="72"/>
      <c r="L39" s="75">
        <f t="shared" si="1"/>
        <v>0</v>
      </c>
      <c r="O39" s="65"/>
    </row>
    <row r="40" spans="1:15" ht="15" customHeight="1">
      <c r="A40" s="170" t="s">
        <v>436</v>
      </c>
      <c r="B40" s="84" t="s">
        <v>437</v>
      </c>
      <c r="C40" s="85" t="s">
        <v>95</v>
      </c>
      <c r="D40" s="279">
        <v>26000</v>
      </c>
      <c r="E40" s="300" t="s">
        <v>10</v>
      </c>
      <c r="F40" s="85" t="s">
        <v>49</v>
      </c>
      <c r="G40" s="85" t="s">
        <v>33</v>
      </c>
      <c r="H40" s="85" t="s">
        <v>355</v>
      </c>
      <c r="I40" s="86" t="s">
        <v>438</v>
      </c>
      <c r="J40" s="340">
        <f t="shared" si="0"/>
        <v>6.666666666666667</v>
      </c>
      <c r="K40" s="72"/>
      <c r="L40" s="75">
        <f t="shared" si="1"/>
        <v>0</v>
      </c>
      <c r="O40" s="65"/>
    </row>
    <row r="41" spans="1:15" ht="15" customHeight="1">
      <c r="A41" s="169" t="s">
        <v>2194</v>
      </c>
      <c r="B41" s="90" t="s">
        <v>2195</v>
      </c>
      <c r="C41" s="85" t="s">
        <v>1</v>
      </c>
      <c r="D41" s="279">
        <v>59000</v>
      </c>
      <c r="E41" s="299" t="s">
        <v>10</v>
      </c>
      <c r="F41" s="85" t="s">
        <v>956</v>
      </c>
      <c r="G41" s="85" t="s">
        <v>31</v>
      </c>
      <c r="H41" s="129" t="s">
        <v>332</v>
      </c>
      <c r="I41" s="86" t="s">
        <v>2196</v>
      </c>
      <c r="J41" s="340">
        <f t="shared" si="0"/>
        <v>15.128205128205128</v>
      </c>
      <c r="K41" s="85"/>
      <c r="L41" s="75">
        <f t="shared" si="1"/>
        <v>0</v>
      </c>
      <c r="M41" s="97"/>
      <c r="O41" s="65"/>
    </row>
    <row r="42" spans="1:15" ht="14">
      <c r="A42" s="173" t="s">
        <v>2790</v>
      </c>
      <c r="B42" s="84" t="s">
        <v>2791</v>
      </c>
      <c r="C42" s="85" t="s">
        <v>192</v>
      </c>
      <c r="D42" s="278">
        <v>54000</v>
      </c>
      <c r="E42" s="301" t="s">
        <v>10</v>
      </c>
      <c r="F42" s="85" t="s">
        <v>104</v>
      </c>
      <c r="G42" s="85" t="s">
        <v>23</v>
      </c>
      <c r="H42" s="129" t="s">
        <v>305</v>
      </c>
      <c r="I42" s="86" t="s">
        <v>2193</v>
      </c>
      <c r="J42" s="340">
        <f t="shared" si="0"/>
        <v>13.846153846153847</v>
      </c>
      <c r="K42" s="72"/>
      <c r="L42" s="75">
        <f t="shared" si="1"/>
        <v>0</v>
      </c>
      <c r="M42" s="97"/>
      <c r="N42" s="97"/>
    </row>
    <row r="43" spans="1:15" ht="15" customHeight="1">
      <c r="A43" s="169" t="s">
        <v>2877</v>
      </c>
      <c r="B43" s="226" t="s">
        <v>2878</v>
      </c>
      <c r="C43" s="85" t="s">
        <v>95</v>
      </c>
      <c r="D43" s="279">
        <v>26000</v>
      </c>
      <c r="E43" s="307" t="s">
        <v>10</v>
      </c>
      <c r="F43" s="85" t="s">
        <v>104</v>
      </c>
      <c r="G43" s="85" t="s">
        <v>2276</v>
      </c>
      <c r="H43" s="227" t="s">
        <v>1839</v>
      </c>
      <c r="I43" s="84" t="s">
        <v>2879</v>
      </c>
      <c r="J43" s="340">
        <f t="shared" si="0"/>
        <v>6.666666666666667</v>
      </c>
      <c r="K43" s="72"/>
      <c r="L43" s="75">
        <f t="shared" si="1"/>
        <v>0</v>
      </c>
      <c r="M43" s="97"/>
      <c r="O43" s="65"/>
    </row>
    <row r="44" spans="1:15" ht="15" customHeight="1">
      <c r="A44" s="169" t="s">
        <v>218</v>
      </c>
      <c r="B44" s="84" t="s">
        <v>219</v>
      </c>
      <c r="C44" s="85" t="s">
        <v>1</v>
      </c>
      <c r="D44" s="278">
        <v>32000</v>
      </c>
      <c r="E44" s="301" t="s">
        <v>10</v>
      </c>
      <c r="F44" s="85" t="s">
        <v>971</v>
      </c>
      <c r="G44" s="85" t="s">
        <v>23</v>
      </c>
      <c r="H44" s="85" t="s">
        <v>2130</v>
      </c>
      <c r="I44" s="86" t="s">
        <v>105</v>
      </c>
      <c r="J44" s="340">
        <f t="shared" si="0"/>
        <v>8.2051282051282044</v>
      </c>
      <c r="K44" s="72"/>
      <c r="L44" s="75">
        <f t="shared" si="1"/>
        <v>0</v>
      </c>
      <c r="M44" s="97"/>
      <c r="O44" s="65"/>
    </row>
    <row r="45" spans="1:15" ht="15" customHeight="1">
      <c r="A45" s="169" t="s">
        <v>1603</v>
      </c>
      <c r="B45" s="90" t="s">
        <v>1604</v>
      </c>
      <c r="C45" s="85" t="s">
        <v>192</v>
      </c>
      <c r="D45" s="279">
        <v>59000</v>
      </c>
      <c r="E45" s="300" t="s">
        <v>10</v>
      </c>
      <c r="F45" s="85" t="s">
        <v>34</v>
      </c>
      <c r="G45" s="85" t="s">
        <v>21</v>
      </c>
      <c r="H45" s="85" t="s">
        <v>1594</v>
      </c>
      <c r="I45" s="86" t="s">
        <v>1605</v>
      </c>
      <c r="J45" s="340">
        <f t="shared" si="0"/>
        <v>15.128205128205128</v>
      </c>
      <c r="K45" s="72"/>
      <c r="L45" s="75">
        <f t="shared" si="1"/>
        <v>0</v>
      </c>
      <c r="M45" s="97"/>
      <c r="O45" s="65"/>
    </row>
    <row r="46" spans="1:15" ht="15" customHeight="1">
      <c r="A46" s="169" t="s">
        <v>259</v>
      </c>
      <c r="B46" s="84" t="s">
        <v>385</v>
      </c>
      <c r="C46" s="85" t="s">
        <v>110</v>
      </c>
      <c r="D46" s="278">
        <v>62000</v>
      </c>
      <c r="E46" s="301" t="s">
        <v>10</v>
      </c>
      <c r="F46" s="85" t="s">
        <v>1254</v>
      </c>
      <c r="G46" s="85" t="s">
        <v>25</v>
      </c>
      <c r="H46" s="85" t="s">
        <v>113</v>
      </c>
      <c r="I46" s="86" t="s">
        <v>260</v>
      </c>
      <c r="J46" s="340">
        <f t="shared" si="0"/>
        <v>15.897435897435898</v>
      </c>
      <c r="K46" s="72"/>
      <c r="L46" s="75">
        <f t="shared" si="1"/>
        <v>0</v>
      </c>
      <c r="M46" s="97"/>
      <c r="O46" s="65"/>
    </row>
    <row r="47" spans="1:15" ht="15" customHeight="1">
      <c r="A47" s="172" t="s">
        <v>1336</v>
      </c>
      <c r="B47" s="90" t="s">
        <v>1364</v>
      </c>
      <c r="C47" s="85" t="s">
        <v>1</v>
      </c>
      <c r="D47" s="279">
        <v>49000</v>
      </c>
      <c r="E47" s="299" t="s">
        <v>10</v>
      </c>
      <c r="F47" s="85" t="s">
        <v>75</v>
      </c>
      <c r="G47" s="85" t="s">
        <v>29</v>
      </c>
      <c r="H47" s="129" t="s">
        <v>1326</v>
      </c>
      <c r="I47" s="86" t="s">
        <v>1385</v>
      </c>
      <c r="J47" s="340">
        <f t="shared" si="0"/>
        <v>12.564102564102564</v>
      </c>
      <c r="K47" s="72"/>
      <c r="L47" s="75">
        <f t="shared" si="1"/>
        <v>0</v>
      </c>
      <c r="M47" s="97"/>
      <c r="O47" s="65"/>
    </row>
    <row r="48" spans="1:15" ht="15" customHeight="1">
      <c r="A48" s="169" t="s">
        <v>1621</v>
      </c>
      <c r="B48" s="84" t="s">
        <v>2201</v>
      </c>
      <c r="C48" s="85" t="s">
        <v>1</v>
      </c>
      <c r="D48" s="278">
        <v>66000</v>
      </c>
      <c r="E48" s="298" t="s">
        <v>10</v>
      </c>
      <c r="F48" s="85" t="s">
        <v>49</v>
      </c>
      <c r="G48" s="85" t="s">
        <v>39</v>
      </c>
      <c r="H48" s="85" t="s">
        <v>290</v>
      </c>
      <c r="I48" s="86" t="s">
        <v>791</v>
      </c>
      <c r="J48" s="340">
        <f t="shared" si="0"/>
        <v>16.923076923076923</v>
      </c>
      <c r="K48" s="72"/>
      <c r="L48" s="75">
        <f t="shared" si="1"/>
        <v>0</v>
      </c>
      <c r="M48" s="97"/>
      <c r="O48" s="65"/>
    </row>
    <row r="49" spans="1:15" ht="15" customHeight="1">
      <c r="A49" s="169" t="s">
        <v>1621</v>
      </c>
      <c r="B49" s="84" t="s">
        <v>1622</v>
      </c>
      <c r="C49" s="85" t="s">
        <v>1</v>
      </c>
      <c r="D49" s="279">
        <v>56000</v>
      </c>
      <c r="E49" s="299" t="s">
        <v>10</v>
      </c>
      <c r="F49" s="85" t="s">
        <v>49</v>
      </c>
      <c r="G49" s="85" t="s">
        <v>39</v>
      </c>
      <c r="H49" s="85" t="s">
        <v>128</v>
      </c>
      <c r="I49" s="86" t="s">
        <v>2016</v>
      </c>
      <c r="J49" s="340">
        <f t="shared" si="0"/>
        <v>14.358974358974359</v>
      </c>
      <c r="K49" s="72"/>
      <c r="L49" s="75">
        <f t="shared" si="1"/>
        <v>0</v>
      </c>
      <c r="M49" s="97"/>
      <c r="O49" s="65"/>
    </row>
    <row r="50" spans="1:15" ht="15" customHeight="1">
      <c r="A50" s="169" t="s">
        <v>826</v>
      </c>
      <c r="B50" s="90" t="s">
        <v>2202</v>
      </c>
      <c r="C50" s="129" t="s">
        <v>149</v>
      </c>
      <c r="D50" s="279">
        <v>74000</v>
      </c>
      <c r="E50" s="300" t="s">
        <v>10</v>
      </c>
      <c r="F50" s="85" t="s">
        <v>105</v>
      </c>
      <c r="G50" s="85" t="s">
        <v>751</v>
      </c>
      <c r="H50" s="85" t="s">
        <v>305</v>
      </c>
      <c r="I50" s="86" t="s">
        <v>2203</v>
      </c>
      <c r="J50" s="340">
        <f t="shared" si="0"/>
        <v>18.974358974358974</v>
      </c>
      <c r="K50" s="72"/>
      <c r="L50" s="75">
        <f t="shared" si="1"/>
        <v>0</v>
      </c>
      <c r="M50" s="97"/>
      <c r="O50" s="65"/>
    </row>
    <row r="51" spans="1:15" ht="15" customHeight="1">
      <c r="A51" s="169" t="s">
        <v>1178</v>
      </c>
      <c r="B51" s="90" t="s">
        <v>1179</v>
      </c>
      <c r="C51" s="85" t="s">
        <v>192</v>
      </c>
      <c r="D51" s="279">
        <v>48000</v>
      </c>
      <c r="E51" s="300" t="s">
        <v>10</v>
      </c>
      <c r="F51" s="85" t="s">
        <v>49</v>
      </c>
      <c r="G51" s="85" t="s">
        <v>25</v>
      </c>
      <c r="H51" s="85" t="s">
        <v>237</v>
      </c>
      <c r="I51" s="86" t="s">
        <v>757</v>
      </c>
      <c r="J51" s="340">
        <f t="shared" si="0"/>
        <v>12.307692307692308</v>
      </c>
      <c r="K51" s="72"/>
      <c r="L51" s="75">
        <f t="shared" si="1"/>
        <v>0</v>
      </c>
      <c r="M51" s="97"/>
      <c r="O51" s="65"/>
    </row>
    <row r="52" spans="1:15" ht="15" customHeight="1">
      <c r="A52" s="169" t="s">
        <v>538</v>
      </c>
      <c r="B52" s="90" t="s">
        <v>544</v>
      </c>
      <c r="C52" s="85" t="s">
        <v>1</v>
      </c>
      <c r="D52" s="279">
        <v>34000</v>
      </c>
      <c r="E52" s="300" t="s">
        <v>10</v>
      </c>
      <c r="F52" s="85" t="s">
        <v>957</v>
      </c>
      <c r="G52" s="85" t="s">
        <v>69</v>
      </c>
      <c r="H52" s="85" t="s">
        <v>355</v>
      </c>
      <c r="I52" s="86" t="s">
        <v>545</v>
      </c>
      <c r="J52" s="340">
        <f t="shared" si="0"/>
        <v>8.7179487179487172</v>
      </c>
      <c r="K52" s="72"/>
      <c r="L52" s="75">
        <f t="shared" si="1"/>
        <v>0</v>
      </c>
      <c r="M52" s="97"/>
      <c r="O52" s="65"/>
    </row>
    <row r="53" spans="1:15" ht="15" customHeight="1">
      <c r="A53" s="169" t="s">
        <v>859</v>
      </c>
      <c r="B53" s="90" t="s">
        <v>860</v>
      </c>
      <c r="C53" s="85" t="s">
        <v>1</v>
      </c>
      <c r="D53" s="279">
        <v>42000</v>
      </c>
      <c r="E53" s="299" t="s">
        <v>10</v>
      </c>
      <c r="F53" s="85" t="s">
        <v>924</v>
      </c>
      <c r="G53" s="85" t="s">
        <v>29</v>
      </c>
      <c r="H53" s="85" t="s">
        <v>306</v>
      </c>
      <c r="I53" s="86" t="s">
        <v>702</v>
      </c>
      <c r="J53" s="340">
        <f t="shared" si="0"/>
        <v>10.76923076923077</v>
      </c>
      <c r="K53" s="72"/>
      <c r="L53" s="75">
        <f t="shared" si="1"/>
        <v>0</v>
      </c>
      <c r="M53" s="97"/>
      <c r="O53" s="65"/>
    </row>
    <row r="54" spans="1:15" ht="15" customHeight="1">
      <c r="A54" s="170" t="s">
        <v>557</v>
      </c>
      <c r="B54" s="90" t="s">
        <v>558</v>
      </c>
      <c r="C54" s="85" t="s">
        <v>95</v>
      </c>
      <c r="D54" s="278">
        <v>42000</v>
      </c>
      <c r="E54" s="300" t="s">
        <v>10</v>
      </c>
      <c r="F54" s="85" t="s">
        <v>49</v>
      </c>
      <c r="G54" s="85" t="s">
        <v>23</v>
      </c>
      <c r="H54" s="85" t="s">
        <v>556</v>
      </c>
      <c r="I54" s="86" t="s">
        <v>454</v>
      </c>
      <c r="J54" s="340">
        <f t="shared" si="0"/>
        <v>10.76923076923077</v>
      </c>
      <c r="K54" s="72"/>
      <c r="L54" s="75">
        <f t="shared" si="1"/>
        <v>0</v>
      </c>
      <c r="M54" s="97"/>
      <c r="O54" s="65"/>
    </row>
    <row r="55" spans="1:15" ht="15" customHeight="1">
      <c r="A55" s="172" t="s">
        <v>852</v>
      </c>
      <c r="B55" s="84" t="s">
        <v>853</v>
      </c>
      <c r="C55" s="85" t="s">
        <v>95</v>
      </c>
      <c r="D55" s="278">
        <v>22000</v>
      </c>
      <c r="E55" s="298" t="s">
        <v>10</v>
      </c>
      <c r="F55" s="85" t="s">
        <v>49</v>
      </c>
      <c r="G55" s="85" t="s">
        <v>11</v>
      </c>
      <c r="H55" s="85" t="s">
        <v>355</v>
      </c>
      <c r="I55" s="86" t="s">
        <v>854</v>
      </c>
      <c r="J55" s="340">
        <f t="shared" si="0"/>
        <v>5.6410256410256414</v>
      </c>
      <c r="K55" s="72"/>
      <c r="L55" s="75">
        <f t="shared" si="1"/>
        <v>0</v>
      </c>
      <c r="M55" s="97"/>
      <c r="O55" s="65"/>
    </row>
    <row r="56" spans="1:15" ht="15" customHeight="1">
      <c r="A56" s="172" t="s">
        <v>1334</v>
      </c>
      <c r="B56" s="90" t="s">
        <v>1945</v>
      </c>
      <c r="C56" s="85" t="s">
        <v>1</v>
      </c>
      <c r="D56" s="278">
        <v>22000</v>
      </c>
      <c r="E56" s="307" t="s">
        <v>10</v>
      </c>
      <c r="F56" s="85" t="s">
        <v>962</v>
      </c>
      <c r="G56" s="85" t="s">
        <v>11</v>
      </c>
      <c r="H56" s="85" t="s">
        <v>355</v>
      </c>
      <c r="I56" s="86" t="s">
        <v>1946</v>
      </c>
      <c r="J56" s="340">
        <f t="shared" si="0"/>
        <v>5.6410256410256414</v>
      </c>
      <c r="K56" s="72"/>
      <c r="L56" s="75">
        <f t="shared" si="1"/>
        <v>0</v>
      </c>
      <c r="M56" s="97"/>
      <c r="O56" s="65"/>
    </row>
    <row r="57" spans="1:15" ht="15" customHeight="1">
      <c r="A57" s="170" t="s">
        <v>118</v>
      </c>
      <c r="B57" s="84" t="s">
        <v>491</v>
      </c>
      <c r="C57" s="85" t="s">
        <v>46</v>
      </c>
      <c r="D57" s="279">
        <v>76000</v>
      </c>
      <c r="E57" s="300" t="s">
        <v>10</v>
      </c>
      <c r="F57" s="85" t="s">
        <v>75</v>
      </c>
      <c r="G57" s="85" t="s">
        <v>29</v>
      </c>
      <c r="H57" s="85" t="s">
        <v>119</v>
      </c>
      <c r="I57" s="86" t="s">
        <v>492</v>
      </c>
      <c r="J57" s="340">
        <f t="shared" si="0"/>
        <v>19.487179487179485</v>
      </c>
      <c r="K57" s="72"/>
      <c r="L57" s="75">
        <f t="shared" si="1"/>
        <v>0</v>
      </c>
      <c r="M57" s="97"/>
      <c r="O57" s="65"/>
    </row>
    <row r="58" spans="1:15" ht="15" customHeight="1">
      <c r="A58" s="169" t="s">
        <v>118</v>
      </c>
      <c r="B58" s="84" t="s">
        <v>2435</v>
      </c>
      <c r="C58" s="85" t="s">
        <v>1</v>
      </c>
      <c r="D58" s="281">
        <v>69000</v>
      </c>
      <c r="E58" s="301" t="s">
        <v>10</v>
      </c>
      <c r="F58" s="85" t="s">
        <v>75</v>
      </c>
      <c r="G58" s="280" t="s">
        <v>29</v>
      </c>
      <c r="H58" s="85" t="s">
        <v>119</v>
      </c>
      <c r="I58" s="86" t="s">
        <v>2335</v>
      </c>
      <c r="J58" s="340">
        <f t="shared" si="0"/>
        <v>17.692307692307693</v>
      </c>
      <c r="K58" s="72"/>
      <c r="L58" s="75">
        <f t="shared" si="1"/>
        <v>0</v>
      </c>
      <c r="M58" s="97"/>
      <c r="O58" s="65"/>
    </row>
    <row r="59" spans="1:15" ht="15" customHeight="1">
      <c r="A59" s="170" t="s">
        <v>118</v>
      </c>
      <c r="B59" s="90" t="s">
        <v>2204</v>
      </c>
      <c r="C59" s="85" t="s">
        <v>191</v>
      </c>
      <c r="D59" s="279">
        <v>64000</v>
      </c>
      <c r="E59" s="350" t="s">
        <v>10</v>
      </c>
      <c r="F59" s="85" t="s">
        <v>75</v>
      </c>
      <c r="G59" s="85" t="s">
        <v>29</v>
      </c>
      <c r="H59" s="129" t="s">
        <v>119</v>
      </c>
      <c r="I59" s="341" t="s">
        <v>2205</v>
      </c>
      <c r="J59" s="340">
        <f t="shared" si="0"/>
        <v>16.410256410256409</v>
      </c>
      <c r="K59" s="72"/>
      <c r="L59" s="75">
        <f t="shared" si="1"/>
        <v>0</v>
      </c>
      <c r="M59" s="97"/>
      <c r="O59" s="65"/>
    </row>
    <row r="60" spans="1:15" ht="15" customHeight="1">
      <c r="A60" s="170" t="s">
        <v>118</v>
      </c>
      <c r="B60" s="90" t="s">
        <v>1925</v>
      </c>
      <c r="C60" s="85" t="s">
        <v>410</v>
      </c>
      <c r="D60" s="279">
        <v>69000</v>
      </c>
      <c r="E60" s="307" t="s">
        <v>10</v>
      </c>
      <c r="F60" s="85" t="s">
        <v>75</v>
      </c>
      <c r="G60" s="85" t="s">
        <v>29</v>
      </c>
      <c r="H60" s="85" t="s">
        <v>119</v>
      </c>
      <c r="I60" s="341" t="s">
        <v>1926</v>
      </c>
      <c r="J60" s="340">
        <f t="shared" si="0"/>
        <v>17.692307692307693</v>
      </c>
      <c r="K60" s="72"/>
      <c r="L60" s="75">
        <f t="shared" si="1"/>
        <v>0</v>
      </c>
      <c r="M60" s="97"/>
      <c r="O60" s="65"/>
    </row>
    <row r="61" spans="1:15" ht="15" customHeight="1">
      <c r="A61" s="170" t="s">
        <v>118</v>
      </c>
      <c r="B61" s="90" t="s">
        <v>2204</v>
      </c>
      <c r="C61" s="85" t="s">
        <v>1</v>
      </c>
      <c r="D61" s="279">
        <v>59000</v>
      </c>
      <c r="E61" s="307" t="s">
        <v>10</v>
      </c>
      <c r="F61" s="85" t="s">
        <v>75</v>
      </c>
      <c r="G61" s="85" t="s">
        <v>29</v>
      </c>
      <c r="H61" s="85" t="s">
        <v>119</v>
      </c>
      <c r="I61" s="341" t="s">
        <v>2205</v>
      </c>
      <c r="J61" s="340">
        <f t="shared" si="0"/>
        <v>15.128205128205128</v>
      </c>
      <c r="K61" s="72"/>
      <c r="L61" s="75">
        <f t="shared" si="1"/>
        <v>0</v>
      </c>
      <c r="M61" s="97"/>
      <c r="O61" s="65"/>
    </row>
    <row r="62" spans="1:15" ht="15" customHeight="1">
      <c r="A62" s="172" t="s">
        <v>1749</v>
      </c>
      <c r="B62" s="225" t="s">
        <v>1750</v>
      </c>
      <c r="C62" s="85" t="s">
        <v>1</v>
      </c>
      <c r="D62" s="278">
        <v>58000</v>
      </c>
      <c r="E62" s="307" t="s">
        <v>10</v>
      </c>
      <c r="F62" s="85" t="s">
        <v>49</v>
      </c>
      <c r="G62" s="227" t="s">
        <v>39</v>
      </c>
      <c r="H62" s="227" t="s">
        <v>1741</v>
      </c>
      <c r="I62" s="86" t="s">
        <v>223</v>
      </c>
      <c r="J62" s="340">
        <f t="shared" si="0"/>
        <v>14.871794871794872</v>
      </c>
      <c r="K62" s="72"/>
      <c r="L62" s="75">
        <f t="shared" si="1"/>
        <v>0</v>
      </c>
      <c r="M62" s="97"/>
      <c r="O62" s="65"/>
    </row>
    <row r="63" spans="1:15" ht="15" customHeight="1">
      <c r="A63" s="172" t="s">
        <v>1749</v>
      </c>
      <c r="B63" s="226" t="s">
        <v>1751</v>
      </c>
      <c r="C63" s="85" t="s">
        <v>1</v>
      </c>
      <c r="D63" s="279">
        <v>58000</v>
      </c>
      <c r="E63" s="307" t="s">
        <v>10</v>
      </c>
      <c r="F63" s="85" t="s">
        <v>49</v>
      </c>
      <c r="G63" s="227" t="s">
        <v>39</v>
      </c>
      <c r="H63" s="227" t="s">
        <v>1741</v>
      </c>
      <c r="I63" s="86" t="s">
        <v>261</v>
      </c>
      <c r="J63" s="340">
        <f t="shared" si="0"/>
        <v>14.871794871794872</v>
      </c>
      <c r="K63" s="72"/>
      <c r="L63" s="75">
        <f t="shared" si="1"/>
        <v>0</v>
      </c>
      <c r="M63" s="97"/>
      <c r="O63" s="65"/>
    </row>
    <row r="64" spans="1:15" ht="15" customHeight="1">
      <c r="A64" s="169" t="s">
        <v>2206</v>
      </c>
      <c r="B64" s="115" t="s">
        <v>2847</v>
      </c>
      <c r="C64" s="85" t="s">
        <v>1</v>
      </c>
      <c r="D64" s="279">
        <v>42000</v>
      </c>
      <c r="E64" s="307" t="s">
        <v>10</v>
      </c>
      <c r="F64" s="85" t="s">
        <v>75</v>
      </c>
      <c r="G64" s="85" t="s">
        <v>58</v>
      </c>
      <c r="H64" s="85" t="s">
        <v>458</v>
      </c>
      <c r="I64" s="86" t="s">
        <v>2848</v>
      </c>
      <c r="J64" s="340">
        <f t="shared" si="0"/>
        <v>10.76923076923077</v>
      </c>
      <c r="K64" s="72"/>
      <c r="L64" s="75">
        <f t="shared" si="1"/>
        <v>0</v>
      </c>
      <c r="M64" s="97"/>
      <c r="O64" s="65"/>
    </row>
    <row r="65" spans="1:30" ht="15" customHeight="1">
      <c r="A65" s="169" t="s">
        <v>2206</v>
      </c>
      <c r="B65" s="115" t="s">
        <v>2855</v>
      </c>
      <c r="C65" s="85" t="s">
        <v>1</v>
      </c>
      <c r="D65" s="279">
        <v>39000</v>
      </c>
      <c r="E65" s="307" t="s">
        <v>10</v>
      </c>
      <c r="F65" s="85" t="s">
        <v>75</v>
      </c>
      <c r="G65" s="85" t="s">
        <v>58</v>
      </c>
      <c r="H65" s="129" t="s">
        <v>458</v>
      </c>
      <c r="I65" s="86" t="s">
        <v>2856</v>
      </c>
      <c r="J65" s="340">
        <f t="shared" si="0"/>
        <v>10</v>
      </c>
      <c r="K65" s="72"/>
      <c r="L65" s="75">
        <f t="shared" si="1"/>
        <v>0</v>
      </c>
      <c r="M65" s="97"/>
      <c r="O65" s="65"/>
    </row>
    <row r="66" spans="1:30" ht="15" customHeight="1">
      <c r="A66" s="169" t="s">
        <v>2206</v>
      </c>
      <c r="B66" s="115" t="s">
        <v>2207</v>
      </c>
      <c r="C66" s="85" t="s">
        <v>2208</v>
      </c>
      <c r="D66" s="279">
        <v>58000</v>
      </c>
      <c r="E66" s="300" t="s">
        <v>10</v>
      </c>
      <c r="F66" s="85" t="s">
        <v>75</v>
      </c>
      <c r="G66" s="85" t="s">
        <v>58</v>
      </c>
      <c r="H66" s="85" t="s">
        <v>458</v>
      </c>
      <c r="I66" s="86" t="s">
        <v>2209</v>
      </c>
      <c r="J66" s="340">
        <f t="shared" si="0"/>
        <v>14.871794871794872</v>
      </c>
      <c r="K66" s="72"/>
      <c r="L66" s="75">
        <f t="shared" si="1"/>
        <v>0</v>
      </c>
      <c r="M66" s="97"/>
      <c r="O66" s="65"/>
    </row>
    <row r="67" spans="1:30" ht="15" customHeight="1">
      <c r="A67" s="172" t="s">
        <v>0</v>
      </c>
      <c r="B67" s="90" t="s">
        <v>98</v>
      </c>
      <c r="C67" s="85" t="s">
        <v>192</v>
      </c>
      <c r="D67" s="281">
        <v>28000</v>
      </c>
      <c r="E67" s="300" t="s">
        <v>10</v>
      </c>
      <c r="F67" s="85" t="s">
        <v>75</v>
      </c>
      <c r="G67" s="85" t="s">
        <v>8</v>
      </c>
      <c r="H67" s="85" t="s">
        <v>355</v>
      </c>
      <c r="I67" s="86" t="s">
        <v>2689</v>
      </c>
      <c r="J67" s="340">
        <f t="shared" si="0"/>
        <v>7.1794871794871797</v>
      </c>
      <c r="K67" s="72"/>
      <c r="L67" s="75">
        <f t="shared" si="1"/>
        <v>0</v>
      </c>
      <c r="M67" s="97"/>
      <c r="O67" s="65"/>
    </row>
    <row r="68" spans="1:30" ht="15" customHeight="1">
      <c r="A68" s="170" t="s">
        <v>2210</v>
      </c>
      <c r="B68" s="84" t="s">
        <v>2211</v>
      </c>
      <c r="C68" s="85" t="s">
        <v>1</v>
      </c>
      <c r="D68" s="279">
        <v>48000</v>
      </c>
      <c r="E68" s="300" t="s">
        <v>10</v>
      </c>
      <c r="F68" s="85" t="s">
        <v>926</v>
      </c>
      <c r="G68" s="85" t="s">
        <v>33</v>
      </c>
      <c r="H68" s="85" t="s">
        <v>128</v>
      </c>
      <c r="I68" s="86" t="s">
        <v>461</v>
      </c>
      <c r="J68" s="340">
        <f t="shared" si="0"/>
        <v>12.307692307692308</v>
      </c>
      <c r="K68" s="72"/>
      <c r="L68" s="75">
        <f t="shared" si="1"/>
        <v>0</v>
      </c>
      <c r="M68" s="97"/>
      <c r="O68" s="65"/>
    </row>
    <row r="69" spans="1:30" ht="15" customHeight="1">
      <c r="A69" s="169" t="s">
        <v>648</v>
      </c>
      <c r="B69" s="84" t="s">
        <v>2565</v>
      </c>
      <c r="C69" s="85" t="s">
        <v>1</v>
      </c>
      <c r="D69" s="279">
        <v>54000</v>
      </c>
      <c r="E69" s="300" t="s">
        <v>10</v>
      </c>
      <c r="F69" s="85" t="s">
        <v>49</v>
      </c>
      <c r="G69" s="85" t="s">
        <v>31</v>
      </c>
      <c r="H69" s="129" t="s">
        <v>627</v>
      </c>
      <c r="I69" s="86" t="s">
        <v>1630</v>
      </c>
      <c r="J69" s="340">
        <f t="shared" si="0"/>
        <v>13.846153846153847</v>
      </c>
      <c r="K69" s="72"/>
      <c r="L69" s="75">
        <f t="shared" si="1"/>
        <v>0</v>
      </c>
      <c r="M69" s="365"/>
      <c r="N69" s="107"/>
      <c r="O69" s="371"/>
      <c r="P69" s="107"/>
      <c r="Q69" s="107"/>
      <c r="R69" s="107"/>
      <c r="S69" s="107"/>
      <c r="T69" s="107"/>
      <c r="U69" s="107"/>
      <c r="V69" s="107"/>
      <c r="W69" s="107"/>
      <c r="X69" s="107"/>
      <c r="Y69" s="107"/>
      <c r="Z69" s="107"/>
      <c r="AA69" s="107"/>
      <c r="AB69" s="107"/>
      <c r="AC69" s="107"/>
      <c r="AD69" s="107"/>
    </row>
    <row r="70" spans="1:30" ht="15" customHeight="1">
      <c r="A70" s="169" t="s">
        <v>706</v>
      </c>
      <c r="B70" s="84" t="s">
        <v>707</v>
      </c>
      <c r="C70" s="85" t="s">
        <v>107</v>
      </c>
      <c r="D70" s="278">
        <v>66000</v>
      </c>
      <c r="E70" s="298" t="s">
        <v>10</v>
      </c>
      <c r="F70" s="85" t="s">
        <v>49</v>
      </c>
      <c r="G70" s="85" t="s">
        <v>21</v>
      </c>
      <c r="H70" s="85" t="s">
        <v>705</v>
      </c>
      <c r="I70" s="86" t="s">
        <v>708</v>
      </c>
      <c r="J70" s="340">
        <f t="shared" si="0"/>
        <v>16.923076923076923</v>
      </c>
      <c r="K70" s="72"/>
      <c r="L70" s="75">
        <f t="shared" si="1"/>
        <v>0</v>
      </c>
      <c r="M70" s="365"/>
      <c r="N70" s="107"/>
      <c r="O70" s="371"/>
      <c r="P70" s="107"/>
      <c r="Q70" s="107"/>
      <c r="R70" s="107"/>
      <c r="S70" s="107"/>
      <c r="T70" s="107"/>
      <c r="U70" s="107"/>
      <c r="V70" s="107"/>
      <c r="W70" s="107"/>
      <c r="X70" s="107"/>
      <c r="Y70" s="107"/>
      <c r="Z70" s="107"/>
      <c r="AA70" s="107"/>
      <c r="AB70" s="107"/>
      <c r="AC70" s="107"/>
      <c r="AD70" s="107"/>
    </row>
    <row r="71" spans="1:30" ht="15" customHeight="1">
      <c r="A71" s="169" t="s">
        <v>2212</v>
      </c>
      <c r="B71" s="84" t="s">
        <v>2576</v>
      </c>
      <c r="C71" s="85" t="s">
        <v>191</v>
      </c>
      <c r="D71" s="279">
        <v>38000</v>
      </c>
      <c r="E71" s="299" t="s">
        <v>10</v>
      </c>
      <c r="F71" s="85" t="s">
        <v>81</v>
      </c>
      <c r="G71" s="85" t="s">
        <v>11</v>
      </c>
      <c r="H71" s="129" t="s">
        <v>355</v>
      </c>
      <c r="I71" s="86" t="s">
        <v>2632</v>
      </c>
      <c r="J71" s="340">
        <f t="shared" si="0"/>
        <v>9.7435897435897427</v>
      </c>
      <c r="K71" s="72"/>
      <c r="L71" s="75">
        <f t="shared" si="1"/>
        <v>0</v>
      </c>
      <c r="M71" s="365"/>
      <c r="N71" s="107"/>
      <c r="O71" s="371"/>
      <c r="P71" s="107"/>
      <c r="Q71" s="107"/>
      <c r="R71" s="107"/>
      <c r="S71" s="107"/>
      <c r="T71" s="107"/>
      <c r="U71" s="107"/>
      <c r="V71" s="107"/>
      <c r="W71" s="107"/>
      <c r="X71" s="107"/>
      <c r="Y71" s="107"/>
      <c r="Z71" s="107"/>
      <c r="AA71" s="107"/>
      <c r="AB71" s="107"/>
      <c r="AC71" s="107"/>
      <c r="AD71" s="107"/>
    </row>
    <row r="72" spans="1:30" ht="15" customHeight="1">
      <c r="A72" s="169" t="s">
        <v>549</v>
      </c>
      <c r="B72" s="90" t="s">
        <v>2439</v>
      </c>
      <c r="C72" s="85" t="s">
        <v>95</v>
      </c>
      <c r="D72" s="281">
        <v>59000</v>
      </c>
      <c r="E72" s="300" t="s">
        <v>10</v>
      </c>
      <c r="F72" s="85" t="s">
        <v>49</v>
      </c>
      <c r="G72" s="85" t="s">
        <v>31</v>
      </c>
      <c r="H72" s="129" t="s">
        <v>267</v>
      </c>
      <c r="I72" s="115" t="s">
        <v>2241</v>
      </c>
      <c r="J72" s="340">
        <f t="shared" si="0"/>
        <v>15.128205128205128</v>
      </c>
      <c r="K72" s="72"/>
      <c r="L72" s="75">
        <f t="shared" si="1"/>
        <v>0</v>
      </c>
      <c r="M72" s="97"/>
      <c r="O72" s="65"/>
    </row>
    <row r="73" spans="1:30" ht="15" customHeight="1">
      <c r="A73" s="170" t="s">
        <v>2154</v>
      </c>
      <c r="B73" s="90" t="s">
        <v>2155</v>
      </c>
      <c r="C73" s="85" t="s">
        <v>1</v>
      </c>
      <c r="D73" s="278">
        <v>58000</v>
      </c>
      <c r="E73" s="301" t="s">
        <v>10</v>
      </c>
      <c r="F73" s="85" t="s">
        <v>971</v>
      </c>
      <c r="G73" s="85" t="s">
        <v>21</v>
      </c>
      <c r="H73" s="85" t="s">
        <v>556</v>
      </c>
      <c r="I73" s="86" t="s">
        <v>2156</v>
      </c>
      <c r="J73" s="340">
        <f t="shared" si="0"/>
        <v>14.871794871794872</v>
      </c>
      <c r="K73" s="72"/>
      <c r="L73" s="75">
        <f t="shared" si="1"/>
        <v>0</v>
      </c>
      <c r="M73" s="97"/>
      <c r="O73" s="65"/>
    </row>
    <row r="74" spans="1:30" ht="15" customHeight="1">
      <c r="A74" s="170" t="s">
        <v>2154</v>
      </c>
      <c r="B74" s="84" t="s">
        <v>2158</v>
      </c>
      <c r="C74" s="85" t="s">
        <v>95</v>
      </c>
      <c r="D74" s="279">
        <v>58000</v>
      </c>
      <c r="E74" s="301" t="s">
        <v>10</v>
      </c>
      <c r="F74" s="85" t="s">
        <v>105</v>
      </c>
      <c r="G74" s="85" t="s">
        <v>21</v>
      </c>
      <c r="H74" s="85" t="s">
        <v>556</v>
      </c>
      <c r="I74" s="84" t="s">
        <v>2159</v>
      </c>
      <c r="J74" s="340">
        <f t="shared" si="0"/>
        <v>14.871794871794872</v>
      </c>
      <c r="K74" s="72"/>
      <c r="L74" s="75">
        <f t="shared" si="1"/>
        <v>0</v>
      </c>
      <c r="M74" s="97"/>
      <c r="O74" s="65"/>
    </row>
    <row r="75" spans="1:30" ht="15" customHeight="1">
      <c r="A75" s="170" t="s">
        <v>2154</v>
      </c>
      <c r="B75" s="128" t="s">
        <v>2160</v>
      </c>
      <c r="C75" s="85" t="s">
        <v>1</v>
      </c>
      <c r="D75" s="322">
        <v>54000</v>
      </c>
      <c r="E75" s="302" t="s">
        <v>10</v>
      </c>
      <c r="F75" s="85" t="s">
        <v>105</v>
      </c>
      <c r="G75" s="129" t="s">
        <v>21</v>
      </c>
      <c r="H75" s="129" t="s">
        <v>556</v>
      </c>
      <c r="I75" s="128" t="s">
        <v>2161</v>
      </c>
      <c r="J75" s="340">
        <f t="shared" si="0"/>
        <v>13.846153846153847</v>
      </c>
      <c r="K75" s="72"/>
      <c r="L75" s="75">
        <f t="shared" si="1"/>
        <v>0</v>
      </c>
      <c r="M75" s="97"/>
      <c r="O75" s="65"/>
    </row>
    <row r="76" spans="1:30" s="107" customFormat="1" ht="15" customHeight="1">
      <c r="A76" s="174" t="s">
        <v>2154</v>
      </c>
      <c r="B76" s="96" t="s">
        <v>2157</v>
      </c>
      <c r="C76" s="85" t="s">
        <v>1</v>
      </c>
      <c r="D76" s="322">
        <v>52000</v>
      </c>
      <c r="E76" s="299" t="s">
        <v>10</v>
      </c>
      <c r="F76" s="85" t="s">
        <v>971</v>
      </c>
      <c r="G76" s="85" t="s">
        <v>21</v>
      </c>
      <c r="H76" s="129" t="s">
        <v>556</v>
      </c>
      <c r="I76" s="84" t="s">
        <v>105</v>
      </c>
      <c r="J76" s="340">
        <f t="shared" si="0"/>
        <v>13.333333333333334</v>
      </c>
      <c r="K76" s="85"/>
      <c r="L76" s="370">
        <f t="shared" si="1"/>
        <v>0</v>
      </c>
      <c r="M76" s="365"/>
      <c r="O76" s="371"/>
    </row>
    <row r="77" spans="1:30" s="107" customFormat="1" ht="15" customHeight="1">
      <c r="A77" s="170" t="s">
        <v>467</v>
      </c>
      <c r="B77" s="84" t="s">
        <v>468</v>
      </c>
      <c r="C77" s="85" t="s">
        <v>1</v>
      </c>
      <c r="D77" s="279">
        <v>34000</v>
      </c>
      <c r="E77" s="300" t="s">
        <v>10</v>
      </c>
      <c r="F77" s="85" t="s">
        <v>49</v>
      </c>
      <c r="G77" s="85" t="s">
        <v>80</v>
      </c>
      <c r="H77" s="85" t="s">
        <v>1539</v>
      </c>
      <c r="I77" s="86" t="s">
        <v>469</v>
      </c>
      <c r="J77" s="340">
        <f t="shared" si="0"/>
        <v>8.7179487179487172</v>
      </c>
      <c r="K77" s="85"/>
      <c r="L77" s="370">
        <f t="shared" si="1"/>
        <v>0</v>
      </c>
      <c r="M77" s="365"/>
      <c r="O77" s="371"/>
    </row>
    <row r="78" spans="1:30" s="107" customFormat="1" ht="15" customHeight="1">
      <c r="A78" s="173" t="s">
        <v>1068</v>
      </c>
      <c r="B78" s="84" t="s">
        <v>1069</v>
      </c>
      <c r="C78" s="85" t="s">
        <v>1</v>
      </c>
      <c r="D78" s="279">
        <v>42000</v>
      </c>
      <c r="E78" s="298" t="s">
        <v>10</v>
      </c>
      <c r="F78" s="85" t="s">
        <v>49</v>
      </c>
      <c r="G78" s="85" t="s">
        <v>482</v>
      </c>
      <c r="H78" s="85" t="s">
        <v>766</v>
      </c>
      <c r="I78" s="86" t="s">
        <v>240</v>
      </c>
      <c r="J78" s="340">
        <f t="shared" si="0"/>
        <v>10.76923076923077</v>
      </c>
      <c r="K78" s="85"/>
      <c r="L78" s="370">
        <f t="shared" si="1"/>
        <v>0</v>
      </c>
      <c r="M78" s="365"/>
      <c r="O78" s="371"/>
    </row>
    <row r="79" spans="1:30" s="107" customFormat="1" ht="15" customHeight="1">
      <c r="A79" s="170" t="s">
        <v>1068</v>
      </c>
      <c r="B79" s="84" t="s">
        <v>1070</v>
      </c>
      <c r="C79" s="85" t="s">
        <v>1</v>
      </c>
      <c r="D79" s="279">
        <v>36000</v>
      </c>
      <c r="E79" s="299" t="s">
        <v>10</v>
      </c>
      <c r="F79" s="85" t="s">
        <v>49</v>
      </c>
      <c r="G79" s="85" t="s">
        <v>482</v>
      </c>
      <c r="H79" s="85" t="s">
        <v>766</v>
      </c>
      <c r="I79" s="86" t="s">
        <v>228</v>
      </c>
      <c r="J79" s="340">
        <f t="shared" si="0"/>
        <v>9.2307692307692299</v>
      </c>
      <c r="K79" s="85"/>
      <c r="L79" s="370">
        <f t="shared" si="1"/>
        <v>0</v>
      </c>
      <c r="M79" s="365"/>
      <c r="O79" s="371"/>
    </row>
    <row r="80" spans="1:30" s="107" customFormat="1" ht="15" customHeight="1">
      <c r="A80" s="170" t="s">
        <v>938</v>
      </c>
      <c r="B80" s="90" t="s">
        <v>1071</v>
      </c>
      <c r="C80" s="85" t="s">
        <v>1</v>
      </c>
      <c r="D80" s="279">
        <v>54000</v>
      </c>
      <c r="E80" s="299" t="s">
        <v>10</v>
      </c>
      <c r="F80" s="85" t="s">
        <v>958</v>
      </c>
      <c r="G80" s="85" t="s">
        <v>23</v>
      </c>
      <c r="H80" s="85" t="s">
        <v>766</v>
      </c>
      <c r="I80" s="86" t="s">
        <v>1072</v>
      </c>
      <c r="J80" s="340">
        <f t="shared" si="0"/>
        <v>13.846153846153847</v>
      </c>
      <c r="K80" s="85"/>
      <c r="L80" s="370">
        <f t="shared" si="1"/>
        <v>0</v>
      </c>
      <c r="M80" s="365"/>
      <c r="O80" s="371"/>
    </row>
    <row r="81" spans="1:15" s="107" customFormat="1" ht="15" customHeight="1">
      <c r="A81" s="172" t="s">
        <v>569</v>
      </c>
      <c r="B81" s="90" t="s">
        <v>172</v>
      </c>
      <c r="C81" s="85" t="s">
        <v>35</v>
      </c>
      <c r="D81" s="279">
        <v>36000</v>
      </c>
      <c r="E81" s="300" t="s">
        <v>10</v>
      </c>
      <c r="F81" s="85" t="s">
        <v>958</v>
      </c>
      <c r="G81" s="85" t="s">
        <v>27</v>
      </c>
      <c r="H81" s="85" t="s">
        <v>355</v>
      </c>
      <c r="I81" s="86" t="s">
        <v>173</v>
      </c>
      <c r="J81" s="340">
        <f t="shared" si="0"/>
        <v>9.2307692307692299</v>
      </c>
      <c r="K81" s="85"/>
      <c r="L81" s="370">
        <f t="shared" si="1"/>
        <v>0</v>
      </c>
      <c r="M81" s="365"/>
      <c r="O81" s="371"/>
    </row>
    <row r="82" spans="1:15" s="107" customFormat="1" ht="15" customHeight="1">
      <c r="A82" s="169" t="s">
        <v>947</v>
      </c>
      <c r="B82" s="90" t="s">
        <v>1285</v>
      </c>
      <c r="C82" s="85" t="s">
        <v>95</v>
      </c>
      <c r="D82" s="279">
        <v>59000</v>
      </c>
      <c r="E82" s="299" t="s">
        <v>10</v>
      </c>
      <c r="F82" s="85" t="s">
        <v>49</v>
      </c>
      <c r="G82" s="85" t="s">
        <v>69</v>
      </c>
      <c r="H82" s="85" t="s">
        <v>305</v>
      </c>
      <c r="I82" s="86" t="s">
        <v>1286</v>
      </c>
      <c r="J82" s="340">
        <f t="shared" ref="J82:J145" si="2">D82/3900</f>
        <v>15.128205128205128</v>
      </c>
      <c r="K82" s="85"/>
      <c r="L82" s="370">
        <f t="shared" ref="L82:L145" si="3">D82*K82</f>
        <v>0</v>
      </c>
      <c r="M82" s="365"/>
      <c r="O82" s="371"/>
    </row>
    <row r="83" spans="1:15" s="107" customFormat="1" ht="15" customHeight="1">
      <c r="A83" s="170" t="s">
        <v>1339</v>
      </c>
      <c r="B83" s="90" t="s">
        <v>1340</v>
      </c>
      <c r="C83" s="85" t="s">
        <v>1</v>
      </c>
      <c r="D83" s="279">
        <v>22000</v>
      </c>
      <c r="E83" s="300" t="s">
        <v>10</v>
      </c>
      <c r="F83" s="85" t="s">
        <v>49</v>
      </c>
      <c r="G83" s="85" t="s">
        <v>58</v>
      </c>
      <c r="H83" s="85" t="s">
        <v>355</v>
      </c>
      <c r="I83" s="86" t="s">
        <v>1341</v>
      </c>
      <c r="J83" s="340">
        <f t="shared" si="2"/>
        <v>5.6410256410256414</v>
      </c>
      <c r="K83" s="85"/>
      <c r="L83" s="370">
        <f t="shared" si="3"/>
        <v>0</v>
      </c>
      <c r="M83" s="365"/>
      <c r="O83" s="371"/>
    </row>
    <row r="84" spans="1:15" s="107" customFormat="1" ht="15" customHeight="1">
      <c r="A84" s="170" t="s">
        <v>2217</v>
      </c>
      <c r="B84" s="86" t="s">
        <v>2218</v>
      </c>
      <c r="C84" s="85" t="s">
        <v>95</v>
      </c>
      <c r="D84" s="278">
        <v>66000</v>
      </c>
      <c r="E84" s="301" t="s">
        <v>10</v>
      </c>
      <c r="F84" s="85" t="s">
        <v>49</v>
      </c>
      <c r="G84" s="85" t="s">
        <v>31</v>
      </c>
      <c r="H84" s="85" t="s">
        <v>627</v>
      </c>
      <c r="I84" s="86" t="s">
        <v>2564</v>
      </c>
      <c r="J84" s="340">
        <f t="shared" si="2"/>
        <v>16.923076923076923</v>
      </c>
      <c r="K84" s="85"/>
      <c r="L84" s="370">
        <f t="shared" si="3"/>
        <v>0</v>
      </c>
      <c r="M84" s="365"/>
      <c r="O84" s="371"/>
    </row>
    <row r="85" spans="1:15" s="107" customFormat="1" ht="15" customHeight="1">
      <c r="A85" s="252" t="s">
        <v>2658</v>
      </c>
      <c r="B85" s="84" t="s">
        <v>2659</v>
      </c>
      <c r="C85" s="85" t="s">
        <v>1</v>
      </c>
      <c r="D85" s="278">
        <v>56000</v>
      </c>
      <c r="E85" s="298" t="s">
        <v>10</v>
      </c>
      <c r="F85" s="85" t="s">
        <v>81</v>
      </c>
      <c r="G85" s="85" t="s">
        <v>2660</v>
      </c>
      <c r="H85" s="85" t="s">
        <v>101</v>
      </c>
      <c r="I85" s="86" t="s">
        <v>2661</v>
      </c>
      <c r="J85" s="340">
        <f t="shared" si="2"/>
        <v>14.358974358974359</v>
      </c>
      <c r="K85" s="85"/>
      <c r="L85" s="370">
        <f t="shared" si="3"/>
        <v>0</v>
      </c>
      <c r="M85" s="365"/>
      <c r="O85" s="371"/>
    </row>
    <row r="86" spans="1:15" s="107" customFormat="1" ht="15" customHeight="1">
      <c r="A86" s="169" t="s">
        <v>1224</v>
      </c>
      <c r="B86" s="90" t="s">
        <v>1225</v>
      </c>
      <c r="C86" s="85" t="s">
        <v>192</v>
      </c>
      <c r="D86" s="279">
        <v>49000</v>
      </c>
      <c r="E86" s="300" t="s">
        <v>10</v>
      </c>
      <c r="F86" s="85" t="s">
        <v>49</v>
      </c>
      <c r="G86" s="85" t="s">
        <v>33</v>
      </c>
      <c r="H86" s="85" t="s">
        <v>128</v>
      </c>
      <c r="I86" s="86" t="s">
        <v>1226</v>
      </c>
      <c r="J86" s="340">
        <f t="shared" si="2"/>
        <v>12.564102564102564</v>
      </c>
      <c r="K86" s="85"/>
      <c r="L86" s="370">
        <f t="shared" si="3"/>
        <v>0</v>
      </c>
      <c r="M86" s="365"/>
      <c r="O86" s="371"/>
    </row>
    <row r="87" spans="1:15" s="107" customFormat="1" ht="15" customHeight="1">
      <c r="A87" s="172" t="s">
        <v>1042</v>
      </c>
      <c r="B87" s="226" t="s">
        <v>2126</v>
      </c>
      <c r="C87" s="85" t="s">
        <v>192</v>
      </c>
      <c r="D87" s="278">
        <v>30000</v>
      </c>
      <c r="E87" s="301" t="s">
        <v>10</v>
      </c>
      <c r="F87" s="85" t="s">
        <v>49</v>
      </c>
      <c r="G87" s="227" t="s">
        <v>58</v>
      </c>
      <c r="H87" s="85" t="s">
        <v>355</v>
      </c>
      <c r="I87" s="341" t="s">
        <v>2127</v>
      </c>
      <c r="J87" s="340">
        <f t="shared" si="2"/>
        <v>7.6923076923076925</v>
      </c>
      <c r="K87" s="85"/>
      <c r="L87" s="370">
        <f t="shared" si="3"/>
        <v>0</v>
      </c>
      <c r="M87" s="365"/>
      <c r="O87" s="371"/>
    </row>
    <row r="88" spans="1:15" s="107" customFormat="1" ht="15" customHeight="1">
      <c r="A88" s="172" t="s">
        <v>1042</v>
      </c>
      <c r="B88" s="226" t="s">
        <v>1962</v>
      </c>
      <c r="C88" s="85" t="s">
        <v>1</v>
      </c>
      <c r="D88" s="278">
        <v>28000</v>
      </c>
      <c r="E88" s="307" t="s">
        <v>10</v>
      </c>
      <c r="F88" s="85" t="s">
        <v>49</v>
      </c>
      <c r="G88" s="227" t="s">
        <v>58</v>
      </c>
      <c r="H88" s="85" t="s">
        <v>355</v>
      </c>
      <c r="I88" s="341" t="s">
        <v>1964</v>
      </c>
      <c r="J88" s="340">
        <f t="shared" si="2"/>
        <v>7.1794871794871797</v>
      </c>
      <c r="K88" s="85"/>
      <c r="L88" s="370">
        <f t="shared" si="3"/>
        <v>0</v>
      </c>
      <c r="M88" s="365"/>
      <c r="O88" s="371"/>
    </row>
    <row r="89" spans="1:15" s="107" customFormat="1" ht="15" customHeight="1">
      <c r="A89" s="169" t="s">
        <v>1784</v>
      </c>
      <c r="B89" s="90" t="s">
        <v>2096</v>
      </c>
      <c r="C89" s="85" t="s">
        <v>1</v>
      </c>
      <c r="D89" s="279">
        <v>54000</v>
      </c>
      <c r="E89" s="299" t="s">
        <v>10</v>
      </c>
      <c r="F89" s="85" t="s">
        <v>37</v>
      </c>
      <c r="G89" s="85" t="s">
        <v>29</v>
      </c>
      <c r="H89" s="85" t="s">
        <v>1509</v>
      </c>
      <c r="I89" s="86" t="s">
        <v>2097</v>
      </c>
      <c r="J89" s="340">
        <f t="shared" si="2"/>
        <v>13.846153846153847</v>
      </c>
      <c r="K89" s="85"/>
      <c r="L89" s="370">
        <f t="shared" si="3"/>
        <v>0</v>
      </c>
      <c r="M89" s="365"/>
      <c r="O89" s="371"/>
    </row>
    <row r="90" spans="1:15" s="107" customFormat="1" ht="15" customHeight="1">
      <c r="A90" s="169" t="s">
        <v>1359</v>
      </c>
      <c r="B90" s="84" t="s">
        <v>1360</v>
      </c>
      <c r="C90" s="85" t="s">
        <v>1</v>
      </c>
      <c r="D90" s="278">
        <v>49000</v>
      </c>
      <c r="E90" s="298" t="s">
        <v>10</v>
      </c>
      <c r="F90" s="85" t="s">
        <v>924</v>
      </c>
      <c r="G90" s="85" t="s">
        <v>57</v>
      </c>
      <c r="H90" s="85" t="s">
        <v>1326</v>
      </c>
      <c r="I90" s="86" t="s">
        <v>1361</v>
      </c>
      <c r="J90" s="340">
        <f t="shared" si="2"/>
        <v>12.564102564102564</v>
      </c>
      <c r="K90" s="85"/>
      <c r="L90" s="370">
        <f t="shared" si="3"/>
        <v>0</v>
      </c>
      <c r="M90" s="365"/>
      <c r="O90" s="371"/>
    </row>
    <row r="91" spans="1:15" s="107" customFormat="1" ht="15" customHeight="1">
      <c r="A91" s="169" t="s">
        <v>686</v>
      </c>
      <c r="B91" s="84" t="s">
        <v>2219</v>
      </c>
      <c r="C91" s="85" t="s">
        <v>1446</v>
      </c>
      <c r="D91" s="141">
        <v>66000</v>
      </c>
      <c r="E91" s="300" t="s">
        <v>10</v>
      </c>
      <c r="F91" s="85" t="s">
        <v>67</v>
      </c>
      <c r="G91" s="85" t="s">
        <v>21</v>
      </c>
      <c r="H91" s="85" t="s">
        <v>267</v>
      </c>
      <c r="I91" s="86" t="s">
        <v>2220</v>
      </c>
      <c r="J91" s="340">
        <f t="shared" si="2"/>
        <v>16.923076923076923</v>
      </c>
      <c r="K91" s="85"/>
      <c r="L91" s="370">
        <f t="shared" si="3"/>
        <v>0</v>
      </c>
      <c r="M91" s="365"/>
      <c r="O91" s="371"/>
    </row>
    <row r="92" spans="1:15" s="107" customFormat="1" ht="15" customHeight="1">
      <c r="A92" s="169" t="s">
        <v>1979</v>
      </c>
      <c r="B92" s="84" t="s">
        <v>1980</v>
      </c>
      <c r="C92" s="85" t="s">
        <v>95</v>
      </c>
      <c r="D92" s="279">
        <v>44000</v>
      </c>
      <c r="E92" s="298" t="s">
        <v>10</v>
      </c>
      <c r="F92" s="85" t="s">
        <v>49</v>
      </c>
      <c r="G92" s="85" t="s">
        <v>25</v>
      </c>
      <c r="H92" s="85" t="s">
        <v>439</v>
      </c>
      <c r="I92" s="86" t="s">
        <v>1227</v>
      </c>
      <c r="J92" s="340">
        <f t="shared" si="2"/>
        <v>11.282051282051283</v>
      </c>
      <c r="K92" s="85"/>
      <c r="L92" s="370">
        <f t="shared" si="3"/>
        <v>0</v>
      </c>
      <c r="M92" s="365"/>
      <c r="O92" s="371"/>
    </row>
    <row r="93" spans="1:15" s="107" customFormat="1" ht="15" customHeight="1">
      <c r="A93" s="169" t="s">
        <v>1606</v>
      </c>
      <c r="B93" s="84" t="s">
        <v>1607</v>
      </c>
      <c r="C93" s="85" t="s">
        <v>192</v>
      </c>
      <c r="D93" s="279">
        <v>59000</v>
      </c>
      <c r="E93" s="300" t="s">
        <v>10</v>
      </c>
      <c r="F93" s="85" t="s">
        <v>1608</v>
      </c>
      <c r="G93" s="85" t="s">
        <v>106</v>
      </c>
      <c r="H93" s="129" t="s">
        <v>1594</v>
      </c>
      <c r="I93" s="86" t="s">
        <v>1609</v>
      </c>
      <c r="J93" s="340">
        <f t="shared" si="2"/>
        <v>15.128205128205128</v>
      </c>
      <c r="K93" s="85"/>
      <c r="L93" s="370">
        <f t="shared" si="3"/>
        <v>0</v>
      </c>
      <c r="M93" s="365"/>
      <c r="O93" s="371"/>
    </row>
    <row r="94" spans="1:15" s="107" customFormat="1" ht="15" customHeight="1">
      <c r="A94" s="169" t="s">
        <v>1606</v>
      </c>
      <c r="B94" s="90" t="s">
        <v>1610</v>
      </c>
      <c r="C94" s="85" t="s">
        <v>192</v>
      </c>
      <c r="D94" s="279">
        <v>59000</v>
      </c>
      <c r="E94" s="300" t="s">
        <v>10</v>
      </c>
      <c r="F94" s="85" t="s">
        <v>1608</v>
      </c>
      <c r="G94" s="85" t="s">
        <v>106</v>
      </c>
      <c r="H94" s="85" t="s">
        <v>1594</v>
      </c>
      <c r="I94" s="86" t="s">
        <v>1611</v>
      </c>
      <c r="J94" s="340">
        <f t="shared" si="2"/>
        <v>15.128205128205128</v>
      </c>
      <c r="K94" s="85"/>
      <c r="L94" s="370">
        <f t="shared" si="3"/>
        <v>0</v>
      </c>
      <c r="M94" s="365"/>
      <c r="O94" s="371"/>
    </row>
    <row r="95" spans="1:15" s="107" customFormat="1" ht="15" customHeight="1">
      <c r="A95" s="169" t="s">
        <v>2223</v>
      </c>
      <c r="B95" s="84" t="s">
        <v>2224</v>
      </c>
      <c r="C95" s="85" t="s">
        <v>1</v>
      </c>
      <c r="D95" s="279">
        <v>58000</v>
      </c>
      <c r="E95" s="298" t="s">
        <v>10</v>
      </c>
      <c r="F95" s="85" t="s">
        <v>2225</v>
      </c>
      <c r="G95" s="85" t="s">
        <v>25</v>
      </c>
      <c r="H95" s="85" t="s">
        <v>431</v>
      </c>
      <c r="I95" s="86" t="s">
        <v>2226</v>
      </c>
      <c r="J95" s="340">
        <f t="shared" si="2"/>
        <v>14.871794871794872</v>
      </c>
      <c r="K95" s="85"/>
      <c r="L95" s="370">
        <f t="shared" si="3"/>
        <v>0</v>
      </c>
      <c r="M95" s="365"/>
      <c r="O95" s="371"/>
    </row>
    <row r="96" spans="1:15" s="107" customFormat="1" ht="15" customHeight="1">
      <c r="A96" s="170" t="s">
        <v>2162</v>
      </c>
      <c r="B96" s="84" t="s">
        <v>2163</v>
      </c>
      <c r="C96" s="85" t="s">
        <v>107</v>
      </c>
      <c r="D96" s="279">
        <v>62000</v>
      </c>
      <c r="E96" s="300" t="s">
        <v>10</v>
      </c>
      <c r="F96" s="85" t="s">
        <v>49</v>
      </c>
      <c r="G96" s="85" t="s">
        <v>23</v>
      </c>
      <c r="H96" s="85" t="s">
        <v>556</v>
      </c>
      <c r="I96" s="84" t="s">
        <v>2164</v>
      </c>
      <c r="J96" s="340">
        <f t="shared" si="2"/>
        <v>15.897435897435898</v>
      </c>
      <c r="K96" s="85"/>
      <c r="L96" s="370">
        <f t="shared" si="3"/>
        <v>0</v>
      </c>
      <c r="M96" s="365"/>
      <c r="O96" s="371"/>
    </row>
    <row r="97" spans="1:15" s="107" customFormat="1" ht="15" customHeight="1">
      <c r="A97" s="169" t="s">
        <v>2451</v>
      </c>
      <c r="B97" s="84" t="s">
        <v>2454</v>
      </c>
      <c r="C97" s="85" t="s">
        <v>191</v>
      </c>
      <c r="D97" s="278">
        <v>39000</v>
      </c>
      <c r="E97" s="298" t="s">
        <v>10</v>
      </c>
      <c r="F97" s="85" t="s">
        <v>48</v>
      </c>
      <c r="G97" s="85" t="s">
        <v>29</v>
      </c>
      <c r="H97" s="85" t="s">
        <v>694</v>
      </c>
      <c r="I97" s="86" t="s">
        <v>2558</v>
      </c>
      <c r="J97" s="340">
        <f t="shared" si="2"/>
        <v>10</v>
      </c>
      <c r="K97" s="85"/>
      <c r="L97" s="370">
        <f t="shared" si="3"/>
        <v>0</v>
      </c>
      <c r="M97" s="365"/>
      <c r="O97" s="371"/>
    </row>
    <row r="98" spans="1:15" s="107" customFormat="1" ht="15" customHeight="1">
      <c r="A98" s="169" t="s">
        <v>2451</v>
      </c>
      <c r="B98" s="84" t="s">
        <v>2452</v>
      </c>
      <c r="C98" s="85" t="s">
        <v>191</v>
      </c>
      <c r="D98" s="278">
        <v>42000</v>
      </c>
      <c r="E98" s="298" t="s">
        <v>10</v>
      </c>
      <c r="F98" s="85" t="s">
        <v>48</v>
      </c>
      <c r="G98" s="85" t="s">
        <v>29</v>
      </c>
      <c r="H98" s="85" t="s">
        <v>694</v>
      </c>
      <c r="I98" s="86" t="s">
        <v>2232</v>
      </c>
      <c r="J98" s="340">
        <f t="shared" si="2"/>
        <v>10.76923076923077</v>
      </c>
      <c r="K98" s="85"/>
      <c r="L98" s="370">
        <f t="shared" si="3"/>
        <v>0</v>
      </c>
      <c r="M98" s="365"/>
      <c r="O98" s="371"/>
    </row>
    <row r="99" spans="1:15" s="107" customFormat="1" ht="15" customHeight="1">
      <c r="A99" s="169" t="s">
        <v>2451</v>
      </c>
      <c r="B99" s="90" t="s">
        <v>2556</v>
      </c>
      <c r="C99" s="85" t="s">
        <v>191</v>
      </c>
      <c r="D99" s="278">
        <v>42000</v>
      </c>
      <c r="E99" s="298" t="s">
        <v>10</v>
      </c>
      <c r="F99" s="85" t="s">
        <v>48</v>
      </c>
      <c r="G99" s="85" t="s">
        <v>29</v>
      </c>
      <c r="H99" s="85" t="s">
        <v>694</v>
      </c>
      <c r="I99" s="86" t="s">
        <v>2557</v>
      </c>
      <c r="J99" s="340">
        <f t="shared" si="2"/>
        <v>10.76923076923077</v>
      </c>
      <c r="K99" s="85"/>
      <c r="L99" s="370">
        <f t="shared" si="3"/>
        <v>0</v>
      </c>
      <c r="M99" s="365"/>
      <c r="O99" s="371"/>
    </row>
    <row r="100" spans="1:15" s="107" customFormat="1" ht="15" customHeight="1">
      <c r="A100" s="169" t="s">
        <v>2227</v>
      </c>
      <c r="B100" s="90" t="s">
        <v>2228</v>
      </c>
      <c r="C100" s="85" t="s">
        <v>1</v>
      </c>
      <c r="D100" s="279">
        <v>59000</v>
      </c>
      <c r="E100" s="300" t="s">
        <v>10</v>
      </c>
      <c r="F100" s="85" t="s">
        <v>2230</v>
      </c>
      <c r="G100" s="85" t="s">
        <v>57</v>
      </c>
      <c r="H100" s="85" t="s">
        <v>2229</v>
      </c>
      <c r="I100" s="86" t="s">
        <v>2231</v>
      </c>
      <c r="J100" s="340">
        <f t="shared" si="2"/>
        <v>15.128205128205128</v>
      </c>
      <c r="K100" s="85"/>
      <c r="L100" s="370">
        <f t="shared" si="3"/>
        <v>0</v>
      </c>
      <c r="M100" s="365"/>
      <c r="O100" s="371"/>
    </row>
    <row r="101" spans="1:15" s="107" customFormat="1" ht="15" customHeight="1">
      <c r="A101" s="169" t="s">
        <v>427</v>
      </c>
      <c r="B101" s="90" t="s">
        <v>428</v>
      </c>
      <c r="C101" s="85" t="s">
        <v>1</v>
      </c>
      <c r="D101" s="279">
        <v>38000</v>
      </c>
      <c r="E101" s="300" t="s">
        <v>10</v>
      </c>
      <c r="F101" s="85" t="s">
        <v>49</v>
      </c>
      <c r="G101" s="85" t="s">
        <v>60</v>
      </c>
      <c r="H101" s="85" t="s">
        <v>354</v>
      </c>
      <c r="I101" s="86" t="s">
        <v>429</v>
      </c>
      <c r="J101" s="340">
        <f t="shared" si="2"/>
        <v>9.7435897435897427</v>
      </c>
      <c r="K101" s="85"/>
      <c r="L101" s="370">
        <f t="shared" si="3"/>
        <v>0</v>
      </c>
      <c r="M101" s="365"/>
      <c r="O101" s="371"/>
    </row>
    <row r="102" spans="1:15" s="107" customFormat="1" ht="15" customHeight="1">
      <c r="A102" s="169" t="s">
        <v>1401</v>
      </c>
      <c r="B102" s="90" t="s">
        <v>1402</v>
      </c>
      <c r="C102" s="85" t="s">
        <v>95</v>
      </c>
      <c r="D102" s="279">
        <v>38000</v>
      </c>
      <c r="E102" s="300" t="s">
        <v>10</v>
      </c>
      <c r="F102" s="85" t="s">
        <v>49</v>
      </c>
      <c r="G102" s="85" t="s">
        <v>57</v>
      </c>
      <c r="H102" s="85" t="s">
        <v>1398</v>
      </c>
      <c r="I102" s="86" t="s">
        <v>1403</v>
      </c>
      <c r="J102" s="340">
        <f t="shared" si="2"/>
        <v>9.7435897435897427</v>
      </c>
      <c r="K102" s="85"/>
      <c r="L102" s="370">
        <f t="shared" si="3"/>
        <v>0</v>
      </c>
      <c r="M102" s="365"/>
      <c r="O102" s="371"/>
    </row>
    <row r="103" spans="1:15" s="107" customFormat="1" ht="15" customHeight="1">
      <c r="A103" s="170" t="s">
        <v>1625</v>
      </c>
      <c r="B103" s="90" t="s">
        <v>1628</v>
      </c>
      <c r="C103" s="85" t="s">
        <v>1</v>
      </c>
      <c r="D103" s="279">
        <v>49000</v>
      </c>
      <c r="E103" s="304" t="s">
        <v>10</v>
      </c>
      <c r="F103" s="85" t="s">
        <v>1092</v>
      </c>
      <c r="G103" s="85" t="s">
        <v>69</v>
      </c>
      <c r="H103" s="85" t="s">
        <v>113</v>
      </c>
      <c r="I103" s="86" t="s">
        <v>1645</v>
      </c>
      <c r="J103" s="340">
        <f t="shared" si="2"/>
        <v>12.564102564102564</v>
      </c>
      <c r="K103" s="85"/>
      <c r="L103" s="370">
        <f t="shared" si="3"/>
        <v>0</v>
      </c>
      <c r="M103" s="365"/>
      <c r="O103" s="371"/>
    </row>
    <row r="104" spans="1:15" s="107" customFormat="1" ht="15" customHeight="1">
      <c r="A104" s="170" t="s">
        <v>1625</v>
      </c>
      <c r="B104" s="128" t="s">
        <v>1629</v>
      </c>
      <c r="C104" s="129" t="s">
        <v>1</v>
      </c>
      <c r="D104" s="282">
        <v>49000</v>
      </c>
      <c r="E104" s="404" t="s">
        <v>10</v>
      </c>
      <c r="F104" s="129" t="s">
        <v>1092</v>
      </c>
      <c r="G104" s="129" t="s">
        <v>69</v>
      </c>
      <c r="H104" s="129" t="s">
        <v>113</v>
      </c>
      <c r="I104" s="183" t="s">
        <v>1650</v>
      </c>
      <c r="J104" s="340">
        <f t="shared" si="2"/>
        <v>12.564102564102564</v>
      </c>
      <c r="K104" s="85"/>
      <c r="L104" s="370">
        <f t="shared" si="3"/>
        <v>0</v>
      </c>
      <c r="M104" s="365"/>
      <c r="O104" s="371"/>
    </row>
    <row r="105" spans="1:15" s="107" customFormat="1" ht="15" customHeight="1">
      <c r="A105" s="170" t="s">
        <v>1625</v>
      </c>
      <c r="B105" s="84" t="s">
        <v>1626</v>
      </c>
      <c r="C105" s="85" t="s">
        <v>1</v>
      </c>
      <c r="D105" s="279">
        <v>49000</v>
      </c>
      <c r="E105" s="304" t="s">
        <v>10</v>
      </c>
      <c r="F105" s="85" t="s">
        <v>1092</v>
      </c>
      <c r="G105" s="85" t="s">
        <v>69</v>
      </c>
      <c r="H105" s="85" t="s">
        <v>113</v>
      </c>
      <c r="I105" s="86" t="s">
        <v>2233</v>
      </c>
      <c r="J105" s="340">
        <f t="shared" si="2"/>
        <v>12.564102564102564</v>
      </c>
      <c r="K105" s="85"/>
      <c r="L105" s="370">
        <f t="shared" si="3"/>
        <v>0</v>
      </c>
      <c r="M105" s="365"/>
      <c r="O105" s="371"/>
    </row>
    <row r="106" spans="1:15" s="107" customFormat="1" ht="15" customHeight="1">
      <c r="A106" s="170" t="s">
        <v>1625</v>
      </c>
      <c r="B106" s="90" t="s">
        <v>1646</v>
      </c>
      <c r="C106" s="85" t="s">
        <v>1</v>
      </c>
      <c r="D106" s="279">
        <v>52000</v>
      </c>
      <c r="E106" s="304" t="s">
        <v>10</v>
      </c>
      <c r="F106" s="85" t="s">
        <v>1092</v>
      </c>
      <c r="G106" s="85" t="s">
        <v>69</v>
      </c>
      <c r="H106" s="85" t="s">
        <v>113</v>
      </c>
      <c r="I106" s="86" t="s">
        <v>1647</v>
      </c>
      <c r="J106" s="340">
        <f t="shared" si="2"/>
        <v>13.333333333333334</v>
      </c>
      <c r="K106" s="85"/>
      <c r="L106" s="370">
        <f t="shared" si="3"/>
        <v>0</v>
      </c>
      <c r="M106" s="365"/>
      <c r="O106" s="371"/>
    </row>
    <row r="107" spans="1:15" s="107" customFormat="1" ht="15" customHeight="1">
      <c r="A107" s="170" t="s">
        <v>1625</v>
      </c>
      <c r="B107" s="90" t="s">
        <v>1648</v>
      </c>
      <c r="C107" s="85" t="s">
        <v>1</v>
      </c>
      <c r="D107" s="279">
        <v>58000</v>
      </c>
      <c r="E107" s="304" t="s">
        <v>10</v>
      </c>
      <c r="F107" s="85" t="s">
        <v>1092</v>
      </c>
      <c r="G107" s="85" t="s">
        <v>69</v>
      </c>
      <c r="H107" s="85" t="s">
        <v>113</v>
      </c>
      <c r="I107" s="86" t="s">
        <v>1649</v>
      </c>
      <c r="J107" s="340">
        <f t="shared" si="2"/>
        <v>14.871794871794872</v>
      </c>
      <c r="K107" s="85"/>
      <c r="L107" s="370">
        <f t="shared" si="3"/>
        <v>0</v>
      </c>
      <c r="M107" s="365"/>
      <c r="O107" s="371"/>
    </row>
    <row r="108" spans="1:15" s="107" customFormat="1" ht="15" customHeight="1">
      <c r="A108" s="170" t="s">
        <v>877</v>
      </c>
      <c r="B108" s="84" t="s">
        <v>878</v>
      </c>
      <c r="C108" s="85" t="s">
        <v>95</v>
      </c>
      <c r="D108" s="278">
        <v>36000</v>
      </c>
      <c r="E108" s="301" t="s">
        <v>10</v>
      </c>
      <c r="F108" s="85" t="s">
        <v>49</v>
      </c>
      <c r="G108" s="85" t="s">
        <v>31</v>
      </c>
      <c r="H108" s="85" t="s">
        <v>879</v>
      </c>
      <c r="I108" s="86" t="s">
        <v>880</v>
      </c>
      <c r="J108" s="340">
        <f t="shared" si="2"/>
        <v>9.2307692307692299</v>
      </c>
      <c r="K108" s="85"/>
      <c r="L108" s="370">
        <f t="shared" si="3"/>
        <v>0</v>
      </c>
      <c r="M108" s="365"/>
      <c r="O108" s="371"/>
    </row>
    <row r="109" spans="1:15" s="107" customFormat="1" ht="15" customHeight="1">
      <c r="A109" s="169" t="s">
        <v>695</v>
      </c>
      <c r="B109" s="90" t="s">
        <v>696</v>
      </c>
      <c r="C109" s="85" t="s">
        <v>192</v>
      </c>
      <c r="D109" s="278">
        <v>28000</v>
      </c>
      <c r="E109" s="299" t="s">
        <v>10</v>
      </c>
      <c r="F109" s="85" t="s">
        <v>49</v>
      </c>
      <c r="G109" s="85" t="s">
        <v>58</v>
      </c>
      <c r="H109" s="85" t="s">
        <v>355</v>
      </c>
      <c r="I109" s="86" t="s">
        <v>1447</v>
      </c>
      <c r="J109" s="340">
        <f t="shared" si="2"/>
        <v>7.1794871794871797</v>
      </c>
      <c r="K109" s="85"/>
      <c r="L109" s="370">
        <f t="shared" si="3"/>
        <v>0</v>
      </c>
      <c r="M109" s="365"/>
      <c r="O109" s="371"/>
    </row>
    <row r="110" spans="1:15" s="107" customFormat="1" ht="15" customHeight="1">
      <c r="A110" s="248" t="s">
        <v>2768</v>
      </c>
      <c r="B110" s="273" t="s">
        <v>2769</v>
      </c>
      <c r="C110" s="85" t="s">
        <v>1</v>
      </c>
      <c r="D110" s="278">
        <v>62000</v>
      </c>
      <c r="E110" s="307" t="s">
        <v>10</v>
      </c>
      <c r="F110" s="85" t="s">
        <v>49</v>
      </c>
      <c r="G110" s="261" t="s">
        <v>21</v>
      </c>
      <c r="H110" s="261" t="s">
        <v>2770</v>
      </c>
      <c r="I110" s="183" t="s">
        <v>2771</v>
      </c>
      <c r="J110" s="340">
        <f t="shared" si="2"/>
        <v>15.897435897435898</v>
      </c>
      <c r="K110" s="85"/>
      <c r="L110" s="370">
        <f t="shared" si="3"/>
        <v>0</v>
      </c>
      <c r="M110" s="365"/>
      <c r="O110" s="371"/>
    </row>
    <row r="111" spans="1:15" s="107" customFormat="1" ht="15" customHeight="1">
      <c r="A111" s="169" t="s">
        <v>1155</v>
      </c>
      <c r="B111" s="84" t="s">
        <v>1156</v>
      </c>
      <c r="C111" s="85" t="s">
        <v>1</v>
      </c>
      <c r="D111" s="278">
        <v>44000</v>
      </c>
      <c r="E111" s="301" t="s">
        <v>10</v>
      </c>
      <c r="F111" s="85" t="s">
        <v>75</v>
      </c>
      <c r="G111" s="85" t="s">
        <v>80</v>
      </c>
      <c r="H111" s="85" t="s">
        <v>1509</v>
      </c>
      <c r="I111" s="86" t="s">
        <v>466</v>
      </c>
      <c r="J111" s="340">
        <f t="shared" si="2"/>
        <v>11.282051282051283</v>
      </c>
      <c r="K111" s="85"/>
      <c r="L111" s="370">
        <f t="shared" si="3"/>
        <v>0</v>
      </c>
      <c r="M111" s="365"/>
      <c r="O111" s="371"/>
    </row>
    <row r="112" spans="1:15" s="107" customFormat="1" ht="15" customHeight="1">
      <c r="A112" s="173" t="s">
        <v>870</v>
      </c>
      <c r="B112" s="90" t="s">
        <v>871</v>
      </c>
      <c r="C112" s="85" t="s">
        <v>1</v>
      </c>
      <c r="D112" s="278">
        <v>34000</v>
      </c>
      <c r="E112" s="300" t="s">
        <v>10</v>
      </c>
      <c r="F112" s="85" t="s">
        <v>923</v>
      </c>
      <c r="G112" s="85" t="s">
        <v>27</v>
      </c>
      <c r="H112" s="85" t="s">
        <v>866</v>
      </c>
      <c r="I112" s="84" t="s">
        <v>442</v>
      </c>
      <c r="J112" s="340">
        <f t="shared" si="2"/>
        <v>8.7179487179487172</v>
      </c>
      <c r="K112" s="85"/>
      <c r="L112" s="370">
        <f t="shared" si="3"/>
        <v>0</v>
      </c>
      <c r="M112" s="365"/>
      <c r="O112" s="371"/>
    </row>
    <row r="113" spans="1:15" s="107" customFormat="1" ht="15" customHeight="1">
      <c r="A113" s="169" t="s">
        <v>1652</v>
      </c>
      <c r="B113" s="90" t="s">
        <v>2455</v>
      </c>
      <c r="C113" s="85" t="s">
        <v>1</v>
      </c>
      <c r="D113" s="278">
        <v>48000</v>
      </c>
      <c r="E113" s="301" t="s">
        <v>10</v>
      </c>
      <c r="F113" s="85" t="s">
        <v>75</v>
      </c>
      <c r="G113" s="85" t="s">
        <v>39</v>
      </c>
      <c r="H113" s="85" t="s">
        <v>128</v>
      </c>
      <c r="I113" s="86" t="s">
        <v>2362</v>
      </c>
      <c r="J113" s="340">
        <f t="shared" si="2"/>
        <v>12.307692307692308</v>
      </c>
      <c r="K113" s="85"/>
      <c r="L113" s="370">
        <f t="shared" si="3"/>
        <v>0</v>
      </c>
      <c r="M113" s="365"/>
      <c r="O113" s="371"/>
    </row>
    <row r="114" spans="1:15" s="107" customFormat="1" ht="15" customHeight="1">
      <c r="A114" s="168" t="s">
        <v>2425</v>
      </c>
      <c r="B114" s="84" t="s">
        <v>2863</v>
      </c>
      <c r="C114" s="85" t="s">
        <v>1</v>
      </c>
      <c r="D114" s="278">
        <v>49000</v>
      </c>
      <c r="E114" s="301" t="s">
        <v>10</v>
      </c>
      <c r="F114" s="85" t="s">
        <v>48</v>
      </c>
      <c r="G114" s="85" t="s">
        <v>58</v>
      </c>
      <c r="H114" s="85" t="s">
        <v>458</v>
      </c>
      <c r="I114" s="86" t="s">
        <v>2864</v>
      </c>
      <c r="J114" s="340">
        <f t="shared" si="2"/>
        <v>12.564102564102564</v>
      </c>
      <c r="K114" s="85"/>
      <c r="L114" s="370">
        <f t="shared" si="3"/>
        <v>0</v>
      </c>
      <c r="M114" s="365"/>
      <c r="O114" s="371"/>
    </row>
    <row r="115" spans="1:15" s="107" customFormat="1" ht="15" customHeight="1">
      <c r="A115" s="172" t="s">
        <v>2425</v>
      </c>
      <c r="B115" s="84" t="s">
        <v>2865</v>
      </c>
      <c r="C115" s="85" t="s">
        <v>1</v>
      </c>
      <c r="D115" s="278">
        <v>49000</v>
      </c>
      <c r="E115" s="301" t="s">
        <v>10</v>
      </c>
      <c r="F115" s="85" t="s">
        <v>48</v>
      </c>
      <c r="G115" s="280" t="s">
        <v>58</v>
      </c>
      <c r="H115" s="85" t="s">
        <v>458</v>
      </c>
      <c r="I115" s="86" t="s">
        <v>2866</v>
      </c>
      <c r="J115" s="340">
        <f t="shared" si="2"/>
        <v>12.564102564102564</v>
      </c>
      <c r="K115" s="85"/>
      <c r="L115" s="370">
        <f t="shared" si="3"/>
        <v>0</v>
      </c>
      <c r="M115" s="365"/>
      <c r="O115" s="371"/>
    </row>
    <row r="116" spans="1:15" s="107" customFormat="1" ht="15" customHeight="1">
      <c r="A116" s="172" t="s">
        <v>820</v>
      </c>
      <c r="B116" s="84" t="s">
        <v>821</v>
      </c>
      <c r="C116" s="85" t="s">
        <v>95</v>
      </c>
      <c r="D116" s="278">
        <v>30000</v>
      </c>
      <c r="E116" s="301" t="s">
        <v>10</v>
      </c>
      <c r="F116" s="85" t="s">
        <v>923</v>
      </c>
      <c r="G116" s="85" t="s">
        <v>822</v>
      </c>
      <c r="H116" s="85" t="s">
        <v>371</v>
      </c>
      <c r="I116" s="86" t="s">
        <v>823</v>
      </c>
      <c r="J116" s="340">
        <f t="shared" si="2"/>
        <v>7.6923076923076925</v>
      </c>
      <c r="K116" s="85"/>
      <c r="L116" s="370">
        <f t="shared" si="3"/>
        <v>0</v>
      </c>
      <c r="M116" s="365"/>
      <c r="O116" s="195"/>
    </row>
    <row r="117" spans="1:15" s="107" customFormat="1" ht="15" customHeight="1">
      <c r="A117" s="169" t="s">
        <v>1365</v>
      </c>
      <c r="B117" s="84" t="s">
        <v>1366</v>
      </c>
      <c r="C117" s="129" t="s">
        <v>1</v>
      </c>
      <c r="D117" s="279">
        <v>49000</v>
      </c>
      <c r="E117" s="298" t="s">
        <v>10</v>
      </c>
      <c r="F117" s="85" t="s">
        <v>75</v>
      </c>
      <c r="G117" s="85" t="s">
        <v>29</v>
      </c>
      <c r="H117" s="85" t="s">
        <v>1326</v>
      </c>
      <c r="I117" s="86" t="s">
        <v>1386</v>
      </c>
      <c r="J117" s="340">
        <f t="shared" si="2"/>
        <v>12.564102564102564</v>
      </c>
      <c r="K117" s="85"/>
      <c r="L117" s="370">
        <f t="shared" si="3"/>
        <v>0</v>
      </c>
      <c r="M117" s="365"/>
      <c r="O117" s="371"/>
    </row>
    <row r="118" spans="1:15" s="107" customFormat="1" ht="15" customHeight="1">
      <c r="A118" s="169" t="s">
        <v>1365</v>
      </c>
      <c r="B118" s="90" t="s">
        <v>1367</v>
      </c>
      <c r="C118" s="85" t="s">
        <v>1</v>
      </c>
      <c r="D118" s="278">
        <v>49000</v>
      </c>
      <c r="E118" s="299" t="s">
        <v>10</v>
      </c>
      <c r="F118" s="85" t="s">
        <v>75</v>
      </c>
      <c r="G118" s="85" t="s">
        <v>29</v>
      </c>
      <c r="H118" s="85" t="s">
        <v>1326</v>
      </c>
      <c r="I118" s="86" t="s">
        <v>1342</v>
      </c>
      <c r="J118" s="340">
        <f t="shared" si="2"/>
        <v>12.564102564102564</v>
      </c>
      <c r="K118" s="85"/>
      <c r="L118" s="370">
        <f t="shared" si="3"/>
        <v>0</v>
      </c>
      <c r="M118" s="365"/>
      <c r="O118" s="371"/>
    </row>
    <row r="119" spans="1:15" s="107" customFormat="1" ht="15" customHeight="1">
      <c r="A119" s="169" t="s">
        <v>2235</v>
      </c>
      <c r="B119" s="90" t="s">
        <v>2456</v>
      </c>
      <c r="C119" s="85" t="s">
        <v>192</v>
      </c>
      <c r="D119" s="281">
        <v>44000</v>
      </c>
      <c r="E119" s="300" t="s">
        <v>10</v>
      </c>
      <c r="F119" s="85" t="s">
        <v>2526</v>
      </c>
      <c r="G119" s="85" t="s">
        <v>27</v>
      </c>
      <c r="H119" s="85" t="s">
        <v>2236</v>
      </c>
      <c r="I119" s="86" t="s">
        <v>2457</v>
      </c>
      <c r="J119" s="340">
        <f t="shared" si="2"/>
        <v>11.282051282051283</v>
      </c>
      <c r="K119" s="85"/>
      <c r="L119" s="370">
        <f t="shared" si="3"/>
        <v>0</v>
      </c>
      <c r="M119" s="365"/>
      <c r="O119" s="195"/>
    </row>
    <row r="120" spans="1:15" s="107" customFormat="1" ht="15" customHeight="1">
      <c r="A120" s="170" t="s">
        <v>663</v>
      </c>
      <c r="B120" s="90" t="s">
        <v>1419</v>
      </c>
      <c r="C120" s="85" t="s">
        <v>95</v>
      </c>
      <c r="D120" s="278">
        <v>44000</v>
      </c>
      <c r="E120" s="300" t="s">
        <v>10</v>
      </c>
      <c r="F120" s="85" t="s">
        <v>75</v>
      </c>
      <c r="G120" s="85" t="s">
        <v>39</v>
      </c>
      <c r="H120" s="85" t="s">
        <v>449</v>
      </c>
      <c r="I120" s="86" t="s">
        <v>819</v>
      </c>
      <c r="J120" s="340">
        <f t="shared" si="2"/>
        <v>11.282051282051283</v>
      </c>
      <c r="K120" s="85"/>
      <c r="L120" s="370">
        <f t="shared" si="3"/>
        <v>0</v>
      </c>
      <c r="M120" s="365"/>
      <c r="O120" s="371"/>
    </row>
    <row r="121" spans="1:15" s="107" customFormat="1" ht="15" customHeight="1">
      <c r="A121" s="174" t="s">
        <v>2841</v>
      </c>
      <c r="B121" s="90" t="s">
        <v>2842</v>
      </c>
      <c r="C121" s="85" t="s">
        <v>192</v>
      </c>
      <c r="D121" s="279">
        <v>46000</v>
      </c>
      <c r="E121" s="300" t="s">
        <v>10</v>
      </c>
      <c r="F121" s="85" t="s">
        <v>49</v>
      </c>
      <c r="G121" s="85" t="s">
        <v>31</v>
      </c>
      <c r="H121" s="85" t="s">
        <v>237</v>
      </c>
      <c r="I121" s="86" t="s">
        <v>2843</v>
      </c>
      <c r="J121" s="340">
        <f t="shared" si="2"/>
        <v>11.794871794871796</v>
      </c>
      <c r="K121" s="85"/>
      <c r="L121" s="370">
        <f t="shared" si="3"/>
        <v>0</v>
      </c>
      <c r="M121" s="365"/>
      <c r="O121" s="371"/>
    </row>
    <row r="122" spans="1:15" s="107" customFormat="1" ht="15" customHeight="1">
      <c r="A122" s="169" t="s">
        <v>2083</v>
      </c>
      <c r="B122" s="84" t="s">
        <v>2085</v>
      </c>
      <c r="C122" s="85" t="s">
        <v>1</v>
      </c>
      <c r="D122" s="279">
        <v>29000</v>
      </c>
      <c r="E122" s="299" t="s">
        <v>10</v>
      </c>
      <c r="F122" s="85" t="s">
        <v>924</v>
      </c>
      <c r="G122" s="85" t="s">
        <v>57</v>
      </c>
      <c r="H122" s="122" t="s">
        <v>239</v>
      </c>
      <c r="I122" s="86" t="s">
        <v>2084</v>
      </c>
      <c r="J122" s="340">
        <f t="shared" si="2"/>
        <v>7.4358974358974361</v>
      </c>
      <c r="K122" s="85"/>
      <c r="L122" s="370">
        <f t="shared" si="3"/>
        <v>0</v>
      </c>
      <c r="M122" s="365"/>
      <c r="O122" s="371"/>
    </row>
    <row r="123" spans="1:15" s="107" customFormat="1" ht="15" customHeight="1">
      <c r="A123" s="169" t="s">
        <v>1612</v>
      </c>
      <c r="B123" s="84" t="s">
        <v>1613</v>
      </c>
      <c r="C123" s="85" t="s">
        <v>192</v>
      </c>
      <c r="D123" s="279">
        <v>59000</v>
      </c>
      <c r="E123" s="300" t="s">
        <v>10</v>
      </c>
      <c r="F123" s="85" t="s">
        <v>923</v>
      </c>
      <c r="G123" s="85" t="s">
        <v>21</v>
      </c>
      <c r="H123" s="85" t="s">
        <v>1594</v>
      </c>
      <c r="I123" s="86" t="s">
        <v>1614</v>
      </c>
      <c r="J123" s="340">
        <f t="shared" si="2"/>
        <v>15.128205128205128</v>
      </c>
      <c r="K123" s="85"/>
      <c r="L123" s="370">
        <f t="shared" si="3"/>
        <v>0</v>
      </c>
      <c r="M123" s="365"/>
      <c r="O123" s="371"/>
    </row>
    <row r="124" spans="1:15" s="107" customFormat="1" ht="15" customHeight="1">
      <c r="A124" s="172" t="s">
        <v>2239</v>
      </c>
      <c r="B124" s="115" t="s">
        <v>2216</v>
      </c>
      <c r="C124" s="85" t="s">
        <v>192</v>
      </c>
      <c r="D124" s="279">
        <v>56000</v>
      </c>
      <c r="E124" s="300" t="s">
        <v>10</v>
      </c>
      <c r="F124" s="85" t="s">
        <v>49</v>
      </c>
      <c r="G124" s="85" t="s">
        <v>39</v>
      </c>
      <c r="H124" s="85" t="s">
        <v>113</v>
      </c>
      <c r="I124" s="86" t="s">
        <v>2240</v>
      </c>
      <c r="J124" s="340">
        <f t="shared" si="2"/>
        <v>14.358974358974359</v>
      </c>
      <c r="K124" s="85"/>
      <c r="L124" s="370">
        <f t="shared" si="3"/>
        <v>0</v>
      </c>
      <c r="M124" s="365"/>
      <c r="O124" s="371"/>
    </row>
    <row r="125" spans="1:15" s="107" customFormat="1" ht="15" customHeight="1">
      <c r="A125" s="169" t="s">
        <v>1443</v>
      </c>
      <c r="B125" s="84" t="s">
        <v>1444</v>
      </c>
      <c r="C125" s="85" t="s">
        <v>192</v>
      </c>
      <c r="D125" s="279">
        <v>49000</v>
      </c>
      <c r="E125" s="299" t="s">
        <v>10</v>
      </c>
      <c r="F125" s="85" t="s">
        <v>933</v>
      </c>
      <c r="G125" s="85" t="s">
        <v>29</v>
      </c>
      <c r="H125" s="85" t="s">
        <v>267</v>
      </c>
      <c r="I125" s="86" t="s">
        <v>1445</v>
      </c>
      <c r="J125" s="340">
        <f t="shared" si="2"/>
        <v>12.564102564102564</v>
      </c>
      <c r="K125" s="85"/>
      <c r="L125" s="370">
        <f t="shared" si="3"/>
        <v>0</v>
      </c>
      <c r="M125" s="365"/>
      <c r="O125" s="371"/>
    </row>
    <row r="126" spans="1:15" s="107" customFormat="1" ht="15" customHeight="1">
      <c r="A126" s="171" t="s">
        <v>1504</v>
      </c>
      <c r="B126" s="84" t="s">
        <v>1505</v>
      </c>
      <c r="C126" s="85" t="s">
        <v>1</v>
      </c>
      <c r="D126" s="278">
        <v>58000</v>
      </c>
      <c r="E126" s="300" t="s">
        <v>10</v>
      </c>
      <c r="F126" s="85" t="s">
        <v>34</v>
      </c>
      <c r="G126" s="85" t="s">
        <v>23</v>
      </c>
      <c r="H126" s="85" t="s">
        <v>1115</v>
      </c>
      <c r="I126" s="86" t="s">
        <v>1506</v>
      </c>
      <c r="J126" s="340">
        <f t="shared" si="2"/>
        <v>14.871794871794872</v>
      </c>
      <c r="K126" s="85"/>
      <c r="L126" s="370">
        <f t="shared" si="3"/>
        <v>0</v>
      </c>
      <c r="M126" s="365"/>
      <c r="O126" s="371"/>
    </row>
    <row r="127" spans="1:15" s="107" customFormat="1" ht="15" customHeight="1">
      <c r="A127" s="169" t="s">
        <v>1504</v>
      </c>
      <c r="B127" s="84" t="s">
        <v>1507</v>
      </c>
      <c r="C127" s="85" t="s">
        <v>1</v>
      </c>
      <c r="D127" s="278">
        <v>58000</v>
      </c>
      <c r="E127" s="301" t="s">
        <v>10</v>
      </c>
      <c r="F127" s="85" t="s">
        <v>34</v>
      </c>
      <c r="G127" s="85" t="s">
        <v>23</v>
      </c>
      <c r="H127" s="85" t="s">
        <v>1115</v>
      </c>
      <c r="I127" s="86" t="s">
        <v>1508</v>
      </c>
      <c r="J127" s="340">
        <f t="shared" si="2"/>
        <v>14.871794871794872</v>
      </c>
      <c r="K127" s="85"/>
      <c r="L127" s="370">
        <f t="shared" si="3"/>
        <v>0</v>
      </c>
      <c r="M127" s="365"/>
      <c r="O127" s="371"/>
    </row>
    <row r="128" spans="1:15" s="107" customFormat="1" ht="15" customHeight="1">
      <c r="A128" s="171" t="s">
        <v>1019</v>
      </c>
      <c r="B128" s="84" t="s">
        <v>1020</v>
      </c>
      <c r="C128" s="129" t="s">
        <v>1</v>
      </c>
      <c r="D128" s="279">
        <v>36000</v>
      </c>
      <c r="E128" s="299" t="s">
        <v>10</v>
      </c>
      <c r="F128" s="85" t="s">
        <v>75</v>
      </c>
      <c r="G128" s="85" t="s">
        <v>29</v>
      </c>
      <c r="H128" s="85" t="s">
        <v>336</v>
      </c>
      <c r="I128" s="86" t="s">
        <v>1021</v>
      </c>
      <c r="J128" s="340">
        <f t="shared" si="2"/>
        <v>9.2307692307692299</v>
      </c>
      <c r="K128" s="85"/>
      <c r="L128" s="370">
        <f t="shared" si="3"/>
        <v>0</v>
      </c>
      <c r="M128" s="365"/>
      <c r="O128" s="371"/>
    </row>
    <row r="129" spans="1:15" s="107" customFormat="1" ht="15" customHeight="1">
      <c r="A129" s="173" t="s">
        <v>378</v>
      </c>
      <c r="B129" s="84" t="s">
        <v>611</v>
      </c>
      <c r="C129" s="129" t="s">
        <v>192</v>
      </c>
      <c r="D129" s="279">
        <v>24000</v>
      </c>
      <c r="E129" s="300" t="s">
        <v>10</v>
      </c>
      <c r="F129" s="85" t="s">
        <v>960</v>
      </c>
      <c r="G129" s="85" t="s">
        <v>22</v>
      </c>
      <c r="H129" s="85" t="s">
        <v>355</v>
      </c>
      <c r="I129" s="86" t="s">
        <v>999</v>
      </c>
      <c r="J129" s="340">
        <f t="shared" si="2"/>
        <v>6.1538461538461542</v>
      </c>
      <c r="K129" s="85"/>
      <c r="L129" s="370">
        <f t="shared" si="3"/>
        <v>0</v>
      </c>
      <c r="M129" s="365"/>
      <c r="O129" s="371"/>
    </row>
    <row r="130" spans="1:15" s="107" customFormat="1" ht="15" customHeight="1">
      <c r="A130" s="169" t="s">
        <v>908</v>
      </c>
      <c r="B130" s="90" t="s">
        <v>1119</v>
      </c>
      <c r="C130" s="85" t="s">
        <v>1</v>
      </c>
      <c r="D130" s="279">
        <v>54000</v>
      </c>
      <c r="E130" s="300" t="s">
        <v>10</v>
      </c>
      <c r="F130" s="85" t="s">
        <v>49</v>
      </c>
      <c r="G130" s="85" t="s">
        <v>482</v>
      </c>
      <c r="H130" s="85" t="s">
        <v>1509</v>
      </c>
      <c r="I130" s="86" t="s">
        <v>1120</v>
      </c>
      <c r="J130" s="340">
        <f t="shared" si="2"/>
        <v>13.846153846153847</v>
      </c>
      <c r="K130" s="85"/>
      <c r="L130" s="370">
        <f t="shared" si="3"/>
        <v>0</v>
      </c>
      <c r="M130" s="365"/>
      <c r="O130" s="371"/>
    </row>
    <row r="131" spans="1:15" s="107" customFormat="1" ht="15" customHeight="1">
      <c r="A131" s="169" t="s">
        <v>908</v>
      </c>
      <c r="B131" s="90" t="s">
        <v>972</v>
      </c>
      <c r="C131" s="85" t="s">
        <v>95</v>
      </c>
      <c r="D131" s="281">
        <v>54000</v>
      </c>
      <c r="E131" s="301" t="s">
        <v>10</v>
      </c>
      <c r="F131" s="85" t="s">
        <v>49</v>
      </c>
      <c r="G131" s="85" t="s">
        <v>482</v>
      </c>
      <c r="H131" s="85" t="s">
        <v>139</v>
      </c>
      <c r="I131" s="86" t="s">
        <v>973</v>
      </c>
      <c r="J131" s="340">
        <f t="shared" si="2"/>
        <v>13.846153846153847</v>
      </c>
      <c r="K131" s="85"/>
      <c r="L131" s="370">
        <f t="shared" si="3"/>
        <v>0</v>
      </c>
      <c r="M131" s="365"/>
      <c r="O131" s="371"/>
    </row>
    <row r="132" spans="1:15" s="107" customFormat="1" ht="15" customHeight="1">
      <c r="A132" s="171" t="s">
        <v>908</v>
      </c>
      <c r="B132" s="84" t="s">
        <v>1760</v>
      </c>
      <c r="C132" s="227" t="s">
        <v>632</v>
      </c>
      <c r="D132" s="278">
        <v>92000</v>
      </c>
      <c r="E132" s="301" t="s">
        <v>10</v>
      </c>
      <c r="F132" s="85" t="s">
        <v>49</v>
      </c>
      <c r="G132" s="85" t="s">
        <v>482</v>
      </c>
      <c r="H132" s="128" t="s">
        <v>1924</v>
      </c>
      <c r="I132" s="86" t="s">
        <v>1761</v>
      </c>
      <c r="J132" s="340">
        <f t="shared" si="2"/>
        <v>23.589743589743591</v>
      </c>
      <c r="K132" s="85"/>
      <c r="L132" s="370">
        <f t="shared" si="3"/>
        <v>0</v>
      </c>
      <c r="M132" s="365"/>
      <c r="O132" s="371"/>
    </row>
    <row r="133" spans="1:15" s="107" customFormat="1" ht="15" customHeight="1">
      <c r="A133" s="170" t="s">
        <v>252</v>
      </c>
      <c r="B133" s="84" t="s">
        <v>253</v>
      </c>
      <c r="C133" s="85" t="s">
        <v>1</v>
      </c>
      <c r="D133" s="278">
        <v>49000</v>
      </c>
      <c r="E133" s="299" t="s">
        <v>10</v>
      </c>
      <c r="F133" s="85" t="s">
        <v>924</v>
      </c>
      <c r="G133" s="85" t="s">
        <v>39</v>
      </c>
      <c r="H133" s="85" t="s">
        <v>120</v>
      </c>
      <c r="I133" s="86" t="s">
        <v>254</v>
      </c>
      <c r="J133" s="340">
        <f t="shared" si="2"/>
        <v>12.564102564102564</v>
      </c>
      <c r="K133" s="85"/>
      <c r="L133" s="370">
        <f t="shared" si="3"/>
        <v>0</v>
      </c>
      <c r="M133" s="365"/>
      <c r="O133" s="371"/>
    </row>
    <row r="134" spans="1:15" s="107" customFormat="1" ht="15" customHeight="1">
      <c r="A134" s="170" t="s">
        <v>844</v>
      </c>
      <c r="B134" s="90" t="s">
        <v>1467</v>
      </c>
      <c r="C134" s="85" t="s">
        <v>191</v>
      </c>
      <c r="D134" s="279">
        <v>34000</v>
      </c>
      <c r="E134" s="300" t="s">
        <v>10</v>
      </c>
      <c r="F134" s="85" t="s">
        <v>49</v>
      </c>
      <c r="G134" s="85" t="s">
        <v>11</v>
      </c>
      <c r="H134" s="85" t="s">
        <v>355</v>
      </c>
      <c r="I134" s="86" t="s">
        <v>1468</v>
      </c>
      <c r="J134" s="340">
        <f t="shared" si="2"/>
        <v>8.7179487179487172</v>
      </c>
      <c r="K134" s="85"/>
      <c r="L134" s="370">
        <f t="shared" si="3"/>
        <v>0</v>
      </c>
      <c r="M134" s="365"/>
      <c r="O134" s="371"/>
    </row>
    <row r="135" spans="1:15" s="107" customFormat="1" ht="15" customHeight="1">
      <c r="A135" s="171" t="s">
        <v>2243</v>
      </c>
      <c r="B135" s="84" t="s">
        <v>2861</v>
      </c>
      <c r="C135" s="85" t="s">
        <v>1</v>
      </c>
      <c r="D135" s="279">
        <v>46000</v>
      </c>
      <c r="E135" s="300" t="s">
        <v>10</v>
      </c>
      <c r="F135" s="85" t="s">
        <v>75</v>
      </c>
      <c r="G135" s="85" t="s">
        <v>57</v>
      </c>
      <c r="H135" s="85" t="s">
        <v>458</v>
      </c>
      <c r="I135" s="86" t="s">
        <v>2862</v>
      </c>
      <c r="J135" s="340">
        <f t="shared" si="2"/>
        <v>11.794871794871796</v>
      </c>
      <c r="K135" s="85"/>
      <c r="L135" s="370">
        <f t="shared" si="3"/>
        <v>0</v>
      </c>
      <c r="M135" s="365"/>
      <c r="O135" s="371"/>
    </row>
    <row r="136" spans="1:15" s="107" customFormat="1" ht="15" customHeight="1">
      <c r="A136" s="168" t="s">
        <v>1871</v>
      </c>
      <c r="B136" s="225" t="s">
        <v>1872</v>
      </c>
      <c r="C136" s="85" t="s">
        <v>1</v>
      </c>
      <c r="D136" s="279">
        <v>39000</v>
      </c>
      <c r="E136" s="307" t="s">
        <v>10</v>
      </c>
      <c r="F136" s="85" t="s">
        <v>49</v>
      </c>
      <c r="G136" s="227" t="s">
        <v>23</v>
      </c>
      <c r="H136" s="227" t="s">
        <v>857</v>
      </c>
      <c r="I136" s="86" t="s">
        <v>1789</v>
      </c>
      <c r="J136" s="340">
        <f t="shared" si="2"/>
        <v>10</v>
      </c>
      <c r="K136" s="85"/>
      <c r="L136" s="370">
        <f t="shared" si="3"/>
        <v>0</v>
      </c>
      <c r="M136" s="365"/>
      <c r="O136" s="371"/>
    </row>
    <row r="137" spans="1:15" s="107" customFormat="1" ht="15" customHeight="1">
      <c r="A137" s="237" t="s">
        <v>1871</v>
      </c>
      <c r="B137" s="225" t="s">
        <v>1873</v>
      </c>
      <c r="C137" s="85" t="s">
        <v>192</v>
      </c>
      <c r="D137" s="279">
        <v>39000</v>
      </c>
      <c r="E137" s="307" t="s">
        <v>10</v>
      </c>
      <c r="F137" s="85" t="s">
        <v>49</v>
      </c>
      <c r="G137" s="227" t="s">
        <v>23</v>
      </c>
      <c r="H137" s="227" t="s">
        <v>857</v>
      </c>
      <c r="I137" s="86" t="s">
        <v>1874</v>
      </c>
      <c r="J137" s="340">
        <f t="shared" si="2"/>
        <v>10</v>
      </c>
      <c r="K137" s="85"/>
      <c r="L137" s="370">
        <f t="shared" si="3"/>
        <v>0</v>
      </c>
      <c r="M137" s="365"/>
      <c r="O137" s="371"/>
    </row>
    <row r="138" spans="1:15" s="107" customFormat="1" ht="15" customHeight="1">
      <c r="A138" s="170" t="s">
        <v>1065</v>
      </c>
      <c r="B138" s="84" t="s">
        <v>1066</v>
      </c>
      <c r="C138" s="85" t="s">
        <v>1</v>
      </c>
      <c r="D138" s="279">
        <v>48000</v>
      </c>
      <c r="E138" s="299" t="s">
        <v>10</v>
      </c>
      <c r="F138" s="85" t="s">
        <v>962</v>
      </c>
      <c r="G138" s="85" t="s">
        <v>23</v>
      </c>
      <c r="H138" s="85" t="s">
        <v>766</v>
      </c>
      <c r="I138" s="86" t="s">
        <v>1067</v>
      </c>
      <c r="J138" s="340">
        <f t="shared" si="2"/>
        <v>12.307692307692308</v>
      </c>
      <c r="K138" s="85"/>
      <c r="L138" s="370">
        <f t="shared" si="3"/>
        <v>0</v>
      </c>
      <c r="M138" s="365"/>
      <c r="O138" s="371"/>
    </row>
    <row r="139" spans="1:15" s="107" customFormat="1" ht="15" customHeight="1">
      <c r="A139" s="170" t="s">
        <v>2460</v>
      </c>
      <c r="B139" s="84" t="s">
        <v>2462</v>
      </c>
      <c r="C139" s="85" t="s">
        <v>191</v>
      </c>
      <c r="D139" s="279">
        <v>50000</v>
      </c>
      <c r="E139" s="300" t="s">
        <v>10</v>
      </c>
      <c r="F139" s="85" t="s">
        <v>956</v>
      </c>
      <c r="G139" s="85" t="s">
        <v>106</v>
      </c>
      <c r="H139" s="85" t="s">
        <v>113</v>
      </c>
      <c r="I139" s="86" t="s">
        <v>2646</v>
      </c>
      <c r="J139" s="340">
        <f t="shared" si="2"/>
        <v>12.820512820512821</v>
      </c>
      <c r="K139" s="85"/>
      <c r="L139" s="370">
        <f t="shared" si="3"/>
        <v>0</v>
      </c>
      <c r="M139" s="365"/>
      <c r="O139" s="371"/>
    </row>
    <row r="140" spans="1:15" s="107" customFormat="1" ht="15" customHeight="1">
      <c r="A140" s="170" t="s">
        <v>2460</v>
      </c>
      <c r="B140" s="84" t="s">
        <v>2463</v>
      </c>
      <c r="C140" s="85" t="s">
        <v>191</v>
      </c>
      <c r="D140" s="279">
        <v>50000</v>
      </c>
      <c r="E140" s="300" t="s">
        <v>10</v>
      </c>
      <c r="F140" s="85" t="s">
        <v>956</v>
      </c>
      <c r="G140" s="85" t="s">
        <v>106</v>
      </c>
      <c r="H140" s="85" t="s">
        <v>113</v>
      </c>
      <c r="I140" s="86" t="s">
        <v>2647</v>
      </c>
      <c r="J140" s="340">
        <f t="shared" si="2"/>
        <v>12.820512820512821</v>
      </c>
      <c r="K140" s="85"/>
      <c r="L140" s="370">
        <f t="shared" si="3"/>
        <v>0</v>
      </c>
      <c r="M140" s="365"/>
      <c r="O140" s="371"/>
    </row>
    <row r="141" spans="1:15" s="107" customFormat="1" ht="15" customHeight="1">
      <c r="A141" s="170" t="s">
        <v>2460</v>
      </c>
      <c r="B141" s="90" t="s">
        <v>2461</v>
      </c>
      <c r="C141" s="85" t="s">
        <v>191</v>
      </c>
      <c r="D141" s="279">
        <v>50000</v>
      </c>
      <c r="E141" s="300" t="s">
        <v>10</v>
      </c>
      <c r="F141" s="85" t="s">
        <v>956</v>
      </c>
      <c r="G141" s="85" t="s">
        <v>106</v>
      </c>
      <c r="H141" s="85" t="s">
        <v>113</v>
      </c>
      <c r="I141" s="86" t="s">
        <v>2648</v>
      </c>
      <c r="J141" s="340">
        <f t="shared" si="2"/>
        <v>12.820512820512821</v>
      </c>
      <c r="K141" s="85"/>
      <c r="L141" s="370">
        <f t="shared" si="3"/>
        <v>0</v>
      </c>
      <c r="M141" s="365"/>
      <c r="O141" s="371"/>
    </row>
    <row r="142" spans="1:15" s="107" customFormat="1" ht="15" customHeight="1">
      <c r="A142" s="168" t="s">
        <v>588</v>
      </c>
      <c r="B142" s="86" t="s">
        <v>589</v>
      </c>
      <c r="C142" s="85" t="s">
        <v>192</v>
      </c>
      <c r="D142" s="279">
        <v>22000</v>
      </c>
      <c r="E142" s="300" t="s">
        <v>10</v>
      </c>
      <c r="F142" s="85" t="s">
        <v>75</v>
      </c>
      <c r="G142" s="85" t="s">
        <v>68</v>
      </c>
      <c r="H142" s="129" t="s">
        <v>355</v>
      </c>
      <c r="I142" s="86" t="s">
        <v>633</v>
      </c>
      <c r="J142" s="340">
        <f t="shared" si="2"/>
        <v>5.6410256410256414</v>
      </c>
      <c r="K142" s="85"/>
      <c r="L142" s="370">
        <f t="shared" si="3"/>
        <v>0</v>
      </c>
      <c r="M142" s="365"/>
      <c r="O142" s="371"/>
    </row>
    <row r="143" spans="1:15" s="107" customFormat="1" ht="15" customHeight="1">
      <c r="A143" s="169" t="s">
        <v>1368</v>
      </c>
      <c r="B143" s="90" t="s">
        <v>1369</v>
      </c>
      <c r="C143" s="85" t="s">
        <v>1</v>
      </c>
      <c r="D143" s="279">
        <v>49000</v>
      </c>
      <c r="E143" s="299" t="s">
        <v>10</v>
      </c>
      <c r="F143" s="85" t="s">
        <v>75</v>
      </c>
      <c r="G143" s="85" t="s">
        <v>91</v>
      </c>
      <c r="H143" s="129" t="s">
        <v>1326</v>
      </c>
      <c r="I143" s="86" t="s">
        <v>683</v>
      </c>
      <c r="J143" s="340">
        <f t="shared" si="2"/>
        <v>12.564102564102564</v>
      </c>
      <c r="K143" s="85"/>
      <c r="L143" s="370">
        <f t="shared" si="3"/>
        <v>0</v>
      </c>
      <c r="M143" s="365"/>
      <c r="O143" s="371"/>
    </row>
    <row r="144" spans="1:15" s="107" customFormat="1" ht="15" customHeight="1">
      <c r="A144" s="172" t="s">
        <v>2422</v>
      </c>
      <c r="B144" s="86" t="s">
        <v>2423</v>
      </c>
      <c r="C144" s="85" t="s">
        <v>1</v>
      </c>
      <c r="D144" s="278">
        <v>38000</v>
      </c>
      <c r="E144" s="298" t="s">
        <v>10</v>
      </c>
      <c r="F144" s="85" t="s">
        <v>75</v>
      </c>
      <c r="G144" s="85" t="s">
        <v>39</v>
      </c>
      <c r="H144" s="85" t="s">
        <v>694</v>
      </c>
      <c r="I144" s="86" t="s">
        <v>699</v>
      </c>
      <c r="J144" s="340">
        <f t="shared" si="2"/>
        <v>9.7435897435897427</v>
      </c>
      <c r="K144" s="85"/>
      <c r="L144" s="370">
        <f t="shared" si="3"/>
        <v>0</v>
      </c>
      <c r="M144" s="365"/>
      <c r="O144" s="371"/>
    </row>
    <row r="145" spans="1:15" s="107" customFormat="1" ht="15" customHeight="1">
      <c r="A145" s="170" t="s">
        <v>892</v>
      </c>
      <c r="B145" s="84" t="s">
        <v>1416</v>
      </c>
      <c r="C145" s="85" t="s">
        <v>893</v>
      </c>
      <c r="D145" s="279">
        <v>59000</v>
      </c>
      <c r="E145" s="301" t="s">
        <v>10</v>
      </c>
      <c r="F145" s="85" t="s">
        <v>1338</v>
      </c>
      <c r="G145" s="85" t="s">
        <v>69</v>
      </c>
      <c r="H145" s="85" t="s">
        <v>1417</v>
      </c>
      <c r="I145" s="86" t="s">
        <v>1418</v>
      </c>
      <c r="J145" s="340">
        <f t="shared" si="2"/>
        <v>15.128205128205128</v>
      </c>
      <c r="K145" s="85"/>
      <c r="L145" s="370">
        <f t="shared" si="3"/>
        <v>0</v>
      </c>
      <c r="M145" s="365"/>
      <c r="O145" s="371"/>
    </row>
    <row r="146" spans="1:15" s="107" customFormat="1" ht="15" customHeight="1">
      <c r="A146" s="173" t="s">
        <v>867</v>
      </c>
      <c r="B146" s="84" t="s">
        <v>868</v>
      </c>
      <c r="C146" s="85" t="s">
        <v>1</v>
      </c>
      <c r="D146" s="278">
        <v>36000</v>
      </c>
      <c r="E146" s="301" t="s">
        <v>10</v>
      </c>
      <c r="F146" s="85" t="s">
        <v>49</v>
      </c>
      <c r="G146" s="85" t="s">
        <v>27</v>
      </c>
      <c r="H146" s="85" t="s">
        <v>869</v>
      </c>
      <c r="I146" s="84" t="s">
        <v>1478</v>
      </c>
      <c r="J146" s="340">
        <f t="shared" ref="J146:J209" si="4">D146/3900</f>
        <v>9.2307692307692299</v>
      </c>
      <c r="K146" s="85"/>
      <c r="L146" s="370">
        <f t="shared" ref="L146:L209" si="5">D146*K146</f>
        <v>0</v>
      </c>
      <c r="M146" s="365"/>
      <c r="O146" s="371"/>
    </row>
    <row r="147" spans="1:15" s="107" customFormat="1" ht="15" customHeight="1">
      <c r="A147" s="170" t="s">
        <v>1714</v>
      </c>
      <c r="B147" s="128" t="s">
        <v>1716</v>
      </c>
      <c r="C147" s="129" t="s">
        <v>107</v>
      </c>
      <c r="D147" s="282">
        <v>74000</v>
      </c>
      <c r="E147" s="360" t="s">
        <v>10</v>
      </c>
      <c r="F147" s="129" t="s">
        <v>75</v>
      </c>
      <c r="G147" s="129" t="s">
        <v>8</v>
      </c>
      <c r="H147" s="129" t="s">
        <v>1705</v>
      </c>
      <c r="I147" s="183" t="s">
        <v>2118</v>
      </c>
      <c r="J147" s="340">
        <f t="shared" si="4"/>
        <v>18.974358974358974</v>
      </c>
      <c r="K147" s="85"/>
      <c r="L147" s="370">
        <f t="shared" si="5"/>
        <v>0</v>
      </c>
      <c r="M147" s="365"/>
      <c r="O147" s="371"/>
    </row>
    <row r="148" spans="1:15" s="107" customFormat="1" ht="15" customHeight="1">
      <c r="A148" s="170" t="s">
        <v>1714</v>
      </c>
      <c r="B148" s="90" t="s">
        <v>1715</v>
      </c>
      <c r="C148" s="85" t="s">
        <v>107</v>
      </c>
      <c r="D148" s="281">
        <v>74000</v>
      </c>
      <c r="E148" s="300" t="s">
        <v>10</v>
      </c>
      <c r="F148" s="85" t="s">
        <v>75</v>
      </c>
      <c r="G148" s="85" t="s">
        <v>8</v>
      </c>
      <c r="H148" s="85" t="s">
        <v>1705</v>
      </c>
      <c r="I148" s="86" t="s">
        <v>2117</v>
      </c>
      <c r="J148" s="340">
        <f t="shared" si="4"/>
        <v>18.974358974358974</v>
      </c>
      <c r="K148" s="85"/>
      <c r="L148" s="370">
        <f t="shared" si="5"/>
        <v>0</v>
      </c>
      <c r="M148" s="365"/>
      <c r="O148" s="371"/>
    </row>
    <row r="149" spans="1:15" s="107" customFormat="1" ht="15" customHeight="1">
      <c r="A149" s="169" t="s">
        <v>150</v>
      </c>
      <c r="B149" s="90" t="s">
        <v>1988</v>
      </c>
      <c r="C149" s="85" t="s">
        <v>191</v>
      </c>
      <c r="D149" s="279">
        <v>34000</v>
      </c>
      <c r="E149" s="300" t="s">
        <v>10</v>
      </c>
      <c r="F149" s="85" t="s">
        <v>75</v>
      </c>
      <c r="G149" s="85" t="s">
        <v>11</v>
      </c>
      <c r="H149" s="122" t="s">
        <v>355</v>
      </c>
      <c r="I149" s="86" t="s">
        <v>1989</v>
      </c>
      <c r="J149" s="340">
        <f t="shared" si="4"/>
        <v>8.7179487179487172</v>
      </c>
      <c r="K149" s="85"/>
      <c r="L149" s="370">
        <f t="shared" si="5"/>
        <v>0</v>
      </c>
      <c r="M149" s="365"/>
      <c r="O149" s="371"/>
    </row>
    <row r="150" spans="1:15" s="107" customFormat="1" ht="15" customHeight="1">
      <c r="A150" s="169" t="s">
        <v>150</v>
      </c>
      <c r="B150" s="84" t="s">
        <v>151</v>
      </c>
      <c r="C150" s="85" t="s">
        <v>1</v>
      </c>
      <c r="D150" s="278">
        <v>28000</v>
      </c>
      <c r="E150" s="301" t="s">
        <v>10</v>
      </c>
      <c r="F150" s="85" t="s">
        <v>75</v>
      </c>
      <c r="G150" s="85" t="s">
        <v>11</v>
      </c>
      <c r="H150" s="85" t="s">
        <v>355</v>
      </c>
      <c r="I150" s="86" t="s">
        <v>1205</v>
      </c>
      <c r="J150" s="340">
        <f t="shared" si="4"/>
        <v>7.1794871794871797</v>
      </c>
      <c r="K150" s="85"/>
      <c r="L150" s="370">
        <f t="shared" si="5"/>
        <v>0</v>
      </c>
      <c r="M150" s="365"/>
      <c r="O150" s="371"/>
    </row>
    <row r="151" spans="1:15" s="107" customFormat="1" ht="15" customHeight="1">
      <c r="A151" s="169" t="s">
        <v>1166</v>
      </c>
      <c r="B151" s="128" t="s">
        <v>1168</v>
      </c>
      <c r="C151" s="85" t="s">
        <v>95</v>
      </c>
      <c r="D151" s="279">
        <v>54000</v>
      </c>
      <c r="E151" s="300" t="s">
        <v>10</v>
      </c>
      <c r="F151" s="85" t="s">
        <v>1167</v>
      </c>
      <c r="G151" s="129" t="s">
        <v>57</v>
      </c>
      <c r="H151" s="129" t="s">
        <v>1115</v>
      </c>
      <c r="I151" s="183" t="s">
        <v>1169</v>
      </c>
      <c r="J151" s="340">
        <f t="shared" si="4"/>
        <v>13.846153846153847</v>
      </c>
      <c r="K151" s="85"/>
      <c r="L151" s="370">
        <f t="shared" si="5"/>
        <v>0</v>
      </c>
      <c r="M151" s="365"/>
      <c r="O151" s="371"/>
    </row>
    <row r="152" spans="1:15" s="107" customFormat="1" ht="15" customHeight="1">
      <c r="A152" s="171" t="s">
        <v>2853</v>
      </c>
      <c r="B152" s="84" t="s">
        <v>2854</v>
      </c>
      <c r="C152" s="85" t="s">
        <v>2587</v>
      </c>
      <c r="D152" s="278">
        <v>54000</v>
      </c>
      <c r="E152" s="298" t="s">
        <v>10</v>
      </c>
      <c r="F152" s="85" t="s">
        <v>75</v>
      </c>
      <c r="G152" s="85" t="s">
        <v>31</v>
      </c>
      <c r="H152" s="129" t="s">
        <v>458</v>
      </c>
      <c r="I152" s="86" t="s">
        <v>2693</v>
      </c>
      <c r="J152" s="340">
        <f t="shared" si="4"/>
        <v>13.846153846153847</v>
      </c>
      <c r="K152" s="85"/>
      <c r="L152" s="370">
        <f t="shared" si="5"/>
        <v>0</v>
      </c>
      <c r="M152" s="365"/>
      <c r="O152" s="371"/>
    </row>
    <row r="153" spans="1:15" s="107" customFormat="1" ht="15" customHeight="1">
      <c r="A153" s="169" t="s">
        <v>1139</v>
      </c>
      <c r="B153" s="90" t="s">
        <v>1141</v>
      </c>
      <c r="C153" s="85" t="s">
        <v>1</v>
      </c>
      <c r="D153" s="279">
        <v>52000</v>
      </c>
      <c r="E153" s="300" t="s">
        <v>10</v>
      </c>
      <c r="F153" s="85" t="s">
        <v>1140</v>
      </c>
      <c r="G153" s="129" t="s">
        <v>25</v>
      </c>
      <c r="H153" s="129" t="s">
        <v>1509</v>
      </c>
      <c r="I153" s="183" t="s">
        <v>1142</v>
      </c>
      <c r="J153" s="340">
        <f t="shared" si="4"/>
        <v>13.333333333333334</v>
      </c>
      <c r="K153" s="85"/>
      <c r="L153" s="370">
        <f t="shared" si="5"/>
        <v>0</v>
      </c>
      <c r="M153" s="365"/>
      <c r="O153" s="371"/>
    </row>
    <row r="154" spans="1:15" s="107" customFormat="1" ht="15" customHeight="1">
      <c r="A154" s="172" t="s">
        <v>99</v>
      </c>
      <c r="B154" s="90" t="s">
        <v>100</v>
      </c>
      <c r="C154" s="85" t="s">
        <v>1</v>
      </c>
      <c r="D154" s="281">
        <v>24000</v>
      </c>
      <c r="E154" s="300" t="s">
        <v>10</v>
      </c>
      <c r="F154" s="85" t="s">
        <v>49</v>
      </c>
      <c r="G154" s="129" t="s">
        <v>38</v>
      </c>
      <c r="H154" s="129" t="s">
        <v>355</v>
      </c>
      <c r="I154" s="183" t="s">
        <v>50</v>
      </c>
      <c r="J154" s="340">
        <f t="shared" si="4"/>
        <v>6.1538461538461542</v>
      </c>
      <c r="K154" s="85"/>
      <c r="L154" s="370">
        <f t="shared" si="5"/>
        <v>0</v>
      </c>
      <c r="M154" s="365"/>
      <c r="O154" s="371"/>
    </row>
    <row r="155" spans="1:15" s="107" customFormat="1" ht="15" customHeight="1">
      <c r="A155" s="169" t="s">
        <v>2246</v>
      </c>
      <c r="B155" s="84" t="s">
        <v>2247</v>
      </c>
      <c r="C155" s="85" t="s">
        <v>1</v>
      </c>
      <c r="D155" s="279">
        <v>39000</v>
      </c>
      <c r="E155" s="353" t="s">
        <v>10</v>
      </c>
      <c r="F155" s="85" t="s">
        <v>49</v>
      </c>
      <c r="G155" s="85" t="s">
        <v>97</v>
      </c>
      <c r="H155" s="85" t="s">
        <v>103</v>
      </c>
      <c r="I155" s="183" t="s">
        <v>2248</v>
      </c>
      <c r="J155" s="340">
        <f t="shared" si="4"/>
        <v>10</v>
      </c>
      <c r="K155" s="85"/>
      <c r="L155" s="370">
        <f t="shared" si="5"/>
        <v>0</v>
      </c>
      <c r="M155" s="365"/>
      <c r="O155" s="371"/>
    </row>
    <row r="156" spans="1:15" s="107" customFormat="1" ht="15" customHeight="1">
      <c r="A156" s="172" t="s">
        <v>2058</v>
      </c>
      <c r="B156" s="84" t="s">
        <v>2059</v>
      </c>
      <c r="C156" s="85" t="s">
        <v>1</v>
      </c>
      <c r="D156" s="279">
        <v>39000</v>
      </c>
      <c r="E156" s="301" t="s">
        <v>10</v>
      </c>
      <c r="F156" s="85" t="s">
        <v>48</v>
      </c>
      <c r="G156" s="85" t="s">
        <v>1903</v>
      </c>
      <c r="H156" s="85" t="s">
        <v>239</v>
      </c>
      <c r="I156" s="86" t="s">
        <v>368</v>
      </c>
      <c r="J156" s="340">
        <f t="shared" si="4"/>
        <v>10</v>
      </c>
      <c r="K156" s="85"/>
      <c r="L156" s="370">
        <f t="shared" si="5"/>
        <v>0</v>
      </c>
      <c r="M156" s="365"/>
      <c r="O156" s="371"/>
    </row>
    <row r="157" spans="1:15" s="107" customFormat="1" ht="15" customHeight="1">
      <c r="A157" s="169" t="s">
        <v>1370</v>
      </c>
      <c r="B157" s="90" t="s">
        <v>1371</v>
      </c>
      <c r="C157" s="85" t="s">
        <v>1</v>
      </c>
      <c r="D157" s="279">
        <v>49000</v>
      </c>
      <c r="E157" s="299" t="s">
        <v>10</v>
      </c>
      <c r="F157" s="85" t="s">
        <v>924</v>
      </c>
      <c r="G157" s="85" t="s">
        <v>57</v>
      </c>
      <c r="H157" s="184" t="s">
        <v>1326</v>
      </c>
      <c r="I157" s="86" t="s">
        <v>1386</v>
      </c>
      <c r="J157" s="340">
        <f t="shared" si="4"/>
        <v>12.564102564102564</v>
      </c>
      <c r="K157" s="85"/>
      <c r="L157" s="370">
        <f t="shared" si="5"/>
        <v>0</v>
      </c>
      <c r="M157" s="365"/>
      <c r="O157" s="371"/>
    </row>
    <row r="158" spans="1:15" s="107" customFormat="1" ht="15" customHeight="1">
      <c r="A158" s="170" t="s">
        <v>1832</v>
      </c>
      <c r="B158" s="90" t="s">
        <v>1833</v>
      </c>
      <c r="C158" s="85" t="s">
        <v>1</v>
      </c>
      <c r="D158" s="279">
        <v>36000</v>
      </c>
      <c r="E158" s="299" t="s">
        <v>10</v>
      </c>
      <c r="F158" s="85" t="s">
        <v>75</v>
      </c>
      <c r="G158" s="85" t="s">
        <v>27</v>
      </c>
      <c r="H158" s="184" t="s">
        <v>211</v>
      </c>
      <c r="I158" s="86" t="s">
        <v>1954</v>
      </c>
      <c r="J158" s="340">
        <f t="shared" si="4"/>
        <v>9.2307692307692299</v>
      </c>
      <c r="K158" s="85"/>
      <c r="L158" s="370">
        <f t="shared" si="5"/>
        <v>0</v>
      </c>
      <c r="M158" s="365"/>
      <c r="O158" s="371"/>
    </row>
    <row r="159" spans="1:15" s="107" customFormat="1" ht="15" customHeight="1">
      <c r="A159" s="169" t="s">
        <v>625</v>
      </c>
      <c r="B159" s="84" t="s">
        <v>626</v>
      </c>
      <c r="C159" s="85" t="s">
        <v>95</v>
      </c>
      <c r="D159" s="278">
        <v>44000</v>
      </c>
      <c r="E159" s="298" t="s">
        <v>10</v>
      </c>
      <c r="F159" s="85" t="s">
        <v>75</v>
      </c>
      <c r="G159" s="85" t="s">
        <v>39</v>
      </c>
      <c r="H159" s="85" t="s">
        <v>128</v>
      </c>
      <c r="I159" s="86" t="s">
        <v>730</v>
      </c>
      <c r="J159" s="340">
        <f t="shared" si="4"/>
        <v>11.282051282051283</v>
      </c>
      <c r="K159" s="85"/>
      <c r="L159" s="370">
        <f t="shared" si="5"/>
        <v>0</v>
      </c>
      <c r="M159" s="365"/>
      <c r="O159" s="371"/>
    </row>
    <row r="160" spans="1:15" s="107" customFormat="1" ht="15" customHeight="1">
      <c r="A160" s="171" t="s">
        <v>625</v>
      </c>
      <c r="B160" s="84" t="s">
        <v>731</v>
      </c>
      <c r="C160" s="85" t="s">
        <v>95</v>
      </c>
      <c r="D160" s="278">
        <v>44000</v>
      </c>
      <c r="E160" s="298" t="s">
        <v>10</v>
      </c>
      <c r="F160" s="85" t="s">
        <v>75</v>
      </c>
      <c r="G160" s="85" t="s">
        <v>39</v>
      </c>
      <c r="H160" s="85" t="s">
        <v>128</v>
      </c>
      <c r="I160" s="86" t="s">
        <v>732</v>
      </c>
      <c r="J160" s="340">
        <f t="shared" si="4"/>
        <v>11.282051282051283</v>
      </c>
      <c r="K160" s="85"/>
      <c r="L160" s="370">
        <f t="shared" si="5"/>
        <v>0</v>
      </c>
      <c r="M160" s="365"/>
      <c r="O160" s="371"/>
    </row>
    <row r="161" spans="1:15" s="107" customFormat="1" ht="15" customHeight="1">
      <c r="A161" s="169" t="s">
        <v>723</v>
      </c>
      <c r="B161" s="90" t="s">
        <v>724</v>
      </c>
      <c r="C161" s="85" t="s">
        <v>1</v>
      </c>
      <c r="D161" s="279">
        <v>34000</v>
      </c>
      <c r="E161" s="299" t="s">
        <v>10</v>
      </c>
      <c r="F161" s="85" t="s">
        <v>1000</v>
      </c>
      <c r="G161" s="85" t="s">
        <v>102</v>
      </c>
      <c r="H161" s="85" t="s">
        <v>2130</v>
      </c>
      <c r="I161" s="86" t="s">
        <v>725</v>
      </c>
      <c r="J161" s="340">
        <f t="shared" si="4"/>
        <v>8.7179487179487172</v>
      </c>
      <c r="K161" s="85"/>
      <c r="L161" s="370">
        <f t="shared" si="5"/>
        <v>0</v>
      </c>
      <c r="M161" s="365"/>
      <c r="O161" s="371"/>
    </row>
    <row r="162" spans="1:15" s="107" customFormat="1" ht="15" customHeight="1">
      <c r="A162" s="172" t="s">
        <v>703</v>
      </c>
      <c r="B162" s="84" t="s">
        <v>1711</v>
      </c>
      <c r="C162" s="85" t="s">
        <v>410</v>
      </c>
      <c r="D162" s="278">
        <v>69000</v>
      </c>
      <c r="E162" s="301" t="s">
        <v>10</v>
      </c>
      <c r="F162" s="85" t="s">
        <v>49</v>
      </c>
      <c r="G162" s="85" t="s">
        <v>25</v>
      </c>
      <c r="H162" s="85" t="s">
        <v>128</v>
      </c>
      <c r="I162" s="86" t="s">
        <v>1227</v>
      </c>
      <c r="J162" s="340">
        <f t="shared" si="4"/>
        <v>17.692307692307693</v>
      </c>
      <c r="K162" s="85"/>
      <c r="L162" s="370">
        <f t="shared" si="5"/>
        <v>0</v>
      </c>
      <c r="M162" s="365"/>
      <c r="O162" s="371"/>
    </row>
    <row r="163" spans="1:15" s="107" customFormat="1" ht="15" customHeight="1">
      <c r="A163" s="172" t="s">
        <v>703</v>
      </c>
      <c r="B163" s="90" t="s">
        <v>1711</v>
      </c>
      <c r="C163" s="85" t="s">
        <v>1</v>
      </c>
      <c r="D163" s="278">
        <v>52000</v>
      </c>
      <c r="E163" s="300" t="s">
        <v>10</v>
      </c>
      <c r="F163" s="85" t="s">
        <v>49</v>
      </c>
      <c r="G163" s="85" t="s">
        <v>25</v>
      </c>
      <c r="H163" s="85" t="s">
        <v>128</v>
      </c>
      <c r="I163" s="86" t="s">
        <v>1227</v>
      </c>
      <c r="J163" s="340">
        <f t="shared" si="4"/>
        <v>13.333333333333334</v>
      </c>
      <c r="K163" s="85"/>
      <c r="L163" s="370">
        <f t="shared" si="5"/>
        <v>0</v>
      </c>
      <c r="M163" s="365"/>
      <c r="O163" s="371"/>
    </row>
    <row r="164" spans="1:15" s="107" customFormat="1" ht="15" customHeight="1">
      <c r="A164" s="169" t="s">
        <v>1555</v>
      </c>
      <c r="B164" s="84" t="s">
        <v>1556</v>
      </c>
      <c r="C164" s="85" t="s">
        <v>1</v>
      </c>
      <c r="D164" s="278">
        <v>38000</v>
      </c>
      <c r="E164" s="298" t="s">
        <v>10</v>
      </c>
      <c r="F164" s="85" t="s">
        <v>75</v>
      </c>
      <c r="G164" s="85" t="s">
        <v>60</v>
      </c>
      <c r="H164" s="85" t="s">
        <v>515</v>
      </c>
      <c r="I164" s="86" t="s">
        <v>1557</v>
      </c>
      <c r="J164" s="340">
        <f t="shared" si="4"/>
        <v>9.7435897435897427</v>
      </c>
      <c r="K164" s="85"/>
      <c r="L164" s="370">
        <f t="shared" si="5"/>
        <v>0</v>
      </c>
      <c r="M164" s="365"/>
      <c r="O164" s="371"/>
    </row>
    <row r="165" spans="1:15" s="107" customFormat="1" ht="15" customHeight="1">
      <c r="A165" s="168" t="s">
        <v>701</v>
      </c>
      <c r="B165" s="84" t="s">
        <v>1631</v>
      </c>
      <c r="C165" s="122" t="s">
        <v>710</v>
      </c>
      <c r="D165" s="278">
        <v>52000</v>
      </c>
      <c r="E165" s="301" t="s">
        <v>10</v>
      </c>
      <c r="F165" s="85" t="s">
        <v>924</v>
      </c>
      <c r="G165" s="85" t="s">
        <v>39</v>
      </c>
      <c r="H165" s="85" t="s">
        <v>128</v>
      </c>
      <c r="I165" s="86" t="s">
        <v>368</v>
      </c>
      <c r="J165" s="340">
        <f t="shared" si="4"/>
        <v>13.333333333333334</v>
      </c>
      <c r="K165" s="85"/>
      <c r="L165" s="370">
        <f t="shared" si="5"/>
        <v>0</v>
      </c>
      <c r="M165" s="365"/>
      <c r="O165" s="371"/>
    </row>
    <row r="166" spans="1:15" s="107" customFormat="1" ht="15" customHeight="1">
      <c r="A166" s="172" t="s">
        <v>701</v>
      </c>
      <c r="B166" s="90" t="s">
        <v>1631</v>
      </c>
      <c r="C166" s="85" t="s">
        <v>95</v>
      </c>
      <c r="D166" s="279">
        <v>46000</v>
      </c>
      <c r="E166" s="300" t="s">
        <v>10</v>
      </c>
      <c r="F166" s="85" t="s">
        <v>924</v>
      </c>
      <c r="G166" s="85" t="s">
        <v>39</v>
      </c>
      <c r="H166" s="85" t="s">
        <v>128</v>
      </c>
      <c r="I166" s="86" t="s">
        <v>368</v>
      </c>
      <c r="J166" s="340">
        <f t="shared" si="4"/>
        <v>11.794871794871796</v>
      </c>
      <c r="K166" s="85"/>
      <c r="L166" s="370">
        <f t="shared" si="5"/>
        <v>0</v>
      </c>
      <c r="M166" s="365"/>
      <c r="O166" s="371"/>
    </row>
    <row r="167" spans="1:15" s="107" customFormat="1" ht="15" customHeight="1">
      <c r="A167" s="173" t="s">
        <v>809</v>
      </c>
      <c r="B167" s="90" t="s">
        <v>808</v>
      </c>
      <c r="C167" s="122" t="s">
        <v>95</v>
      </c>
      <c r="D167" s="281">
        <v>34000</v>
      </c>
      <c r="E167" s="300" t="s">
        <v>10</v>
      </c>
      <c r="F167" s="85" t="s">
        <v>49</v>
      </c>
      <c r="G167" s="85" t="s">
        <v>11</v>
      </c>
      <c r="H167" s="85" t="s">
        <v>355</v>
      </c>
      <c r="I167" s="86" t="s">
        <v>961</v>
      </c>
      <c r="J167" s="340">
        <f t="shared" si="4"/>
        <v>8.7179487179487172</v>
      </c>
      <c r="K167" s="85"/>
      <c r="L167" s="370">
        <f t="shared" si="5"/>
        <v>0</v>
      </c>
      <c r="M167" s="365"/>
      <c r="O167" s="371"/>
    </row>
    <row r="168" spans="1:15" s="107" customFormat="1" ht="15" customHeight="1">
      <c r="A168" s="172" t="s">
        <v>143</v>
      </c>
      <c r="B168" s="84" t="s">
        <v>144</v>
      </c>
      <c r="C168" s="85" t="s">
        <v>1</v>
      </c>
      <c r="D168" s="279">
        <v>48000</v>
      </c>
      <c r="E168" s="301" t="s">
        <v>10</v>
      </c>
      <c r="F168" s="85" t="s">
        <v>75</v>
      </c>
      <c r="G168" s="85" t="s">
        <v>31</v>
      </c>
      <c r="H168" s="85" t="s">
        <v>145</v>
      </c>
      <c r="I168" s="86" t="s">
        <v>346</v>
      </c>
      <c r="J168" s="340">
        <f t="shared" si="4"/>
        <v>12.307692307692308</v>
      </c>
      <c r="K168" s="85"/>
      <c r="L168" s="370">
        <f t="shared" si="5"/>
        <v>0</v>
      </c>
      <c r="M168" s="365"/>
      <c r="O168" s="371"/>
    </row>
    <row r="169" spans="1:15" s="107" customFormat="1" ht="15" customHeight="1">
      <c r="A169" s="168" t="s">
        <v>816</v>
      </c>
      <c r="B169" s="86" t="s">
        <v>817</v>
      </c>
      <c r="C169" s="85" t="s">
        <v>95</v>
      </c>
      <c r="D169" s="279">
        <v>34000</v>
      </c>
      <c r="E169" s="300" t="s">
        <v>10</v>
      </c>
      <c r="F169" s="85" t="s">
        <v>49</v>
      </c>
      <c r="G169" s="267" t="s">
        <v>33</v>
      </c>
      <c r="H169" s="85" t="s">
        <v>371</v>
      </c>
      <c r="I169" s="86" t="s">
        <v>818</v>
      </c>
      <c r="J169" s="340">
        <f t="shared" si="4"/>
        <v>8.7179487179487172</v>
      </c>
      <c r="K169" s="85"/>
      <c r="L169" s="370">
        <f t="shared" si="5"/>
        <v>0</v>
      </c>
      <c r="M169" s="365"/>
      <c r="O169" s="371"/>
    </row>
    <row r="170" spans="1:15" s="107" customFormat="1" ht="15" customHeight="1">
      <c r="A170" s="169" t="s">
        <v>2250</v>
      </c>
      <c r="B170" s="90" t="s">
        <v>2255</v>
      </c>
      <c r="C170" s="129" t="s">
        <v>2175</v>
      </c>
      <c r="D170" s="279">
        <v>89000</v>
      </c>
      <c r="E170" s="307" t="s">
        <v>10</v>
      </c>
      <c r="F170" s="85" t="s">
        <v>34</v>
      </c>
      <c r="G170" s="85" t="s">
        <v>80</v>
      </c>
      <c r="H170" s="85" t="s">
        <v>113</v>
      </c>
      <c r="I170" s="86" t="s">
        <v>2256</v>
      </c>
      <c r="J170" s="340">
        <f t="shared" si="4"/>
        <v>22.820512820512821</v>
      </c>
      <c r="K170" s="85"/>
      <c r="L170" s="370">
        <f t="shared" si="5"/>
        <v>0</v>
      </c>
      <c r="M170" s="365"/>
      <c r="O170" s="371"/>
    </row>
    <row r="171" spans="1:15" s="107" customFormat="1" ht="15" customHeight="1">
      <c r="A171" s="169" t="s">
        <v>2250</v>
      </c>
      <c r="B171" s="90" t="s">
        <v>2255</v>
      </c>
      <c r="C171" s="85" t="s">
        <v>95</v>
      </c>
      <c r="D171" s="279">
        <v>56000</v>
      </c>
      <c r="E171" s="354" t="s">
        <v>10</v>
      </c>
      <c r="F171" s="85" t="s">
        <v>34</v>
      </c>
      <c r="G171" s="85" t="s">
        <v>80</v>
      </c>
      <c r="H171" s="85" t="s">
        <v>113</v>
      </c>
      <c r="I171" s="86" t="s">
        <v>1605</v>
      </c>
      <c r="J171" s="340">
        <f t="shared" si="4"/>
        <v>14.358974358974359</v>
      </c>
      <c r="K171" s="85"/>
      <c r="L171" s="370">
        <f t="shared" si="5"/>
        <v>0</v>
      </c>
      <c r="M171" s="365"/>
      <c r="O171" s="371"/>
    </row>
    <row r="172" spans="1:15" s="107" customFormat="1" ht="15" customHeight="1">
      <c r="A172" s="169" t="s">
        <v>2250</v>
      </c>
      <c r="B172" s="84" t="s">
        <v>2253</v>
      </c>
      <c r="C172" s="85" t="s">
        <v>1</v>
      </c>
      <c r="D172" s="279">
        <v>56000</v>
      </c>
      <c r="E172" s="303" t="s">
        <v>10</v>
      </c>
      <c r="F172" s="85" t="s">
        <v>34</v>
      </c>
      <c r="G172" s="85" t="s">
        <v>80</v>
      </c>
      <c r="H172" s="85" t="s">
        <v>113</v>
      </c>
      <c r="I172" s="86" t="s">
        <v>2254</v>
      </c>
      <c r="J172" s="340">
        <f t="shared" si="4"/>
        <v>14.358974358974359</v>
      </c>
      <c r="K172" s="85"/>
      <c r="L172" s="370">
        <f t="shared" si="5"/>
        <v>0</v>
      </c>
      <c r="M172" s="365"/>
      <c r="O172" s="371"/>
    </row>
    <row r="173" spans="1:15" s="107" customFormat="1" ht="15" customHeight="1">
      <c r="A173" s="169" t="s">
        <v>2250</v>
      </c>
      <c r="B173" s="90" t="s">
        <v>2251</v>
      </c>
      <c r="C173" s="85" t="s">
        <v>1</v>
      </c>
      <c r="D173" s="279">
        <v>56000</v>
      </c>
      <c r="E173" s="300" t="s">
        <v>10</v>
      </c>
      <c r="F173" s="85" t="s">
        <v>34</v>
      </c>
      <c r="G173" s="85" t="s">
        <v>80</v>
      </c>
      <c r="H173" s="85" t="s">
        <v>113</v>
      </c>
      <c r="I173" s="86" t="s">
        <v>2252</v>
      </c>
      <c r="J173" s="340">
        <f t="shared" si="4"/>
        <v>14.358974358974359</v>
      </c>
      <c r="K173" s="85"/>
      <c r="L173" s="370">
        <f t="shared" si="5"/>
        <v>0</v>
      </c>
      <c r="M173" s="365"/>
      <c r="O173" s="371"/>
    </row>
    <row r="174" spans="1:15" s="107" customFormat="1" ht="15" customHeight="1">
      <c r="A174" s="169" t="s">
        <v>2822</v>
      </c>
      <c r="B174" s="84" t="s">
        <v>2823</v>
      </c>
      <c r="C174" s="85" t="s">
        <v>1</v>
      </c>
      <c r="D174" s="279">
        <v>24000</v>
      </c>
      <c r="E174" s="299" t="s">
        <v>10</v>
      </c>
      <c r="F174" s="85" t="s">
        <v>924</v>
      </c>
      <c r="G174" s="85" t="s">
        <v>12</v>
      </c>
      <c r="H174" s="85" t="s">
        <v>2825</v>
      </c>
      <c r="I174" s="86" t="s">
        <v>2824</v>
      </c>
      <c r="J174" s="340">
        <f t="shared" si="4"/>
        <v>6.1538461538461542</v>
      </c>
      <c r="K174" s="85"/>
      <c r="L174" s="370">
        <f t="shared" si="5"/>
        <v>0</v>
      </c>
      <c r="M174" s="365"/>
      <c r="O174" s="371"/>
    </row>
    <row r="175" spans="1:15" s="107" customFormat="1" ht="15" customHeight="1">
      <c r="A175" s="170" t="s">
        <v>1108</v>
      </c>
      <c r="B175" s="84" t="s">
        <v>1040</v>
      </c>
      <c r="C175" s="85" t="s">
        <v>1</v>
      </c>
      <c r="D175" s="279">
        <v>42000</v>
      </c>
      <c r="E175" s="300" t="s">
        <v>10</v>
      </c>
      <c r="F175" s="85" t="s">
        <v>946</v>
      </c>
      <c r="G175" s="85" t="s">
        <v>29</v>
      </c>
      <c r="H175" s="85" t="s">
        <v>458</v>
      </c>
      <c r="I175" s="86" t="s">
        <v>1041</v>
      </c>
      <c r="J175" s="340">
        <f t="shared" si="4"/>
        <v>10.76923076923077</v>
      </c>
      <c r="K175" s="85"/>
      <c r="L175" s="370">
        <f t="shared" si="5"/>
        <v>0</v>
      </c>
      <c r="M175" s="365"/>
      <c r="O175" s="371"/>
    </row>
    <row r="176" spans="1:15" s="107" customFormat="1" ht="15" customHeight="1">
      <c r="A176" s="170" t="s">
        <v>1108</v>
      </c>
      <c r="B176" s="84" t="s">
        <v>1109</v>
      </c>
      <c r="C176" s="85" t="s">
        <v>107</v>
      </c>
      <c r="D176" s="279">
        <v>59000</v>
      </c>
      <c r="E176" s="301" t="s">
        <v>10</v>
      </c>
      <c r="F176" s="85" t="s">
        <v>946</v>
      </c>
      <c r="G176" s="280" t="s">
        <v>29</v>
      </c>
      <c r="H176" s="85" t="s">
        <v>458</v>
      </c>
      <c r="I176" s="86" t="s">
        <v>1110</v>
      </c>
      <c r="J176" s="340">
        <f t="shared" si="4"/>
        <v>15.128205128205128</v>
      </c>
      <c r="K176" s="85"/>
      <c r="L176" s="370">
        <f t="shared" si="5"/>
        <v>0</v>
      </c>
      <c r="M176" s="365"/>
      <c r="O176" s="371"/>
    </row>
    <row r="177" spans="1:15" s="107" customFormat="1" ht="15" customHeight="1">
      <c r="A177" s="170" t="s">
        <v>1305</v>
      </c>
      <c r="B177" s="115" t="s">
        <v>1306</v>
      </c>
      <c r="C177" s="85" t="s">
        <v>1</v>
      </c>
      <c r="D177" s="278">
        <v>34000</v>
      </c>
      <c r="E177" s="300" t="s">
        <v>10</v>
      </c>
      <c r="F177" s="85" t="s">
        <v>925</v>
      </c>
      <c r="G177" s="85" t="s">
        <v>27</v>
      </c>
      <c r="H177" s="85" t="s">
        <v>1304</v>
      </c>
      <c r="I177" s="86" t="s">
        <v>1307</v>
      </c>
      <c r="J177" s="340">
        <f t="shared" si="4"/>
        <v>8.7179487179487172</v>
      </c>
      <c r="K177" s="85"/>
      <c r="L177" s="370">
        <f t="shared" si="5"/>
        <v>0</v>
      </c>
      <c r="M177" s="365"/>
      <c r="O177" s="371"/>
    </row>
    <row r="178" spans="1:15" s="107" customFormat="1" ht="15" customHeight="1">
      <c r="A178" s="169" t="s">
        <v>1372</v>
      </c>
      <c r="B178" s="84" t="s">
        <v>1373</v>
      </c>
      <c r="C178" s="85" t="s">
        <v>1</v>
      </c>
      <c r="D178" s="278">
        <v>49000</v>
      </c>
      <c r="E178" s="298" t="s">
        <v>10</v>
      </c>
      <c r="F178" s="85" t="s">
        <v>924</v>
      </c>
      <c r="G178" s="85" t="s">
        <v>91</v>
      </c>
      <c r="H178" s="85" t="s">
        <v>1326</v>
      </c>
      <c r="I178" s="86" t="s">
        <v>1387</v>
      </c>
      <c r="J178" s="340">
        <f t="shared" si="4"/>
        <v>12.564102564102564</v>
      </c>
      <c r="K178" s="85"/>
      <c r="L178" s="370">
        <f t="shared" si="5"/>
        <v>0</v>
      </c>
      <c r="M178" s="365"/>
      <c r="O178" s="371"/>
    </row>
    <row r="179" spans="1:15" s="107" customFormat="1" ht="15" customHeight="1">
      <c r="A179" s="169" t="s">
        <v>347</v>
      </c>
      <c r="B179" s="115" t="s">
        <v>1549</v>
      </c>
      <c r="C179" s="85" t="s">
        <v>1</v>
      </c>
      <c r="D179" s="278">
        <v>39000</v>
      </c>
      <c r="E179" s="301" t="s">
        <v>10</v>
      </c>
      <c r="F179" s="85" t="s">
        <v>75</v>
      </c>
      <c r="G179" s="85" t="s">
        <v>33</v>
      </c>
      <c r="H179" s="85" t="s">
        <v>515</v>
      </c>
      <c r="I179" s="86" t="s">
        <v>819</v>
      </c>
      <c r="J179" s="340">
        <f t="shared" si="4"/>
        <v>10</v>
      </c>
      <c r="K179" s="85"/>
      <c r="L179" s="370">
        <f t="shared" si="5"/>
        <v>0</v>
      </c>
      <c r="M179" s="365"/>
      <c r="O179" s="371"/>
    </row>
    <row r="180" spans="1:15" s="107" customFormat="1" ht="15" customHeight="1">
      <c r="A180" s="169" t="s">
        <v>2257</v>
      </c>
      <c r="B180" s="90" t="s">
        <v>2258</v>
      </c>
      <c r="C180" s="85" t="s">
        <v>2584</v>
      </c>
      <c r="D180" s="279">
        <v>40000</v>
      </c>
      <c r="E180" s="299" t="s">
        <v>10</v>
      </c>
      <c r="F180" s="85" t="s">
        <v>74</v>
      </c>
      <c r="G180" s="85" t="s">
        <v>29</v>
      </c>
      <c r="H180" s="85" t="s">
        <v>694</v>
      </c>
      <c r="I180" s="86" t="s">
        <v>2585</v>
      </c>
      <c r="J180" s="340">
        <f t="shared" si="4"/>
        <v>10.256410256410257</v>
      </c>
      <c r="K180" s="85"/>
      <c r="L180" s="370">
        <f t="shared" si="5"/>
        <v>0</v>
      </c>
      <c r="M180" s="365"/>
      <c r="O180" s="371"/>
    </row>
    <row r="181" spans="1:15" s="107" customFormat="1" ht="15" customHeight="1">
      <c r="A181" s="169" t="s">
        <v>2052</v>
      </c>
      <c r="B181" s="90" t="s">
        <v>2053</v>
      </c>
      <c r="C181" s="85" t="s">
        <v>107</v>
      </c>
      <c r="D181" s="279">
        <v>42000</v>
      </c>
      <c r="E181" s="299" t="s">
        <v>10</v>
      </c>
      <c r="F181" s="85" t="s">
        <v>49</v>
      </c>
      <c r="G181" s="85" t="s">
        <v>23</v>
      </c>
      <c r="H181" s="85" t="s">
        <v>76</v>
      </c>
      <c r="I181" s="86" t="s">
        <v>2054</v>
      </c>
      <c r="J181" s="340">
        <f t="shared" si="4"/>
        <v>10.76923076923077</v>
      </c>
      <c r="K181" s="85"/>
      <c r="L181" s="370">
        <f t="shared" si="5"/>
        <v>0</v>
      </c>
      <c r="M181" s="365"/>
      <c r="O181" s="371"/>
    </row>
    <row r="182" spans="1:15" s="107" customFormat="1" ht="15" customHeight="1">
      <c r="A182" s="203" t="s">
        <v>1503</v>
      </c>
      <c r="B182" s="90" t="s">
        <v>1502</v>
      </c>
      <c r="C182" s="85" t="s">
        <v>1</v>
      </c>
      <c r="D182" s="279">
        <v>39000</v>
      </c>
      <c r="E182" s="300" t="s">
        <v>10</v>
      </c>
      <c r="F182" s="85" t="s">
        <v>49</v>
      </c>
      <c r="G182" s="85" t="s">
        <v>31</v>
      </c>
      <c r="H182" s="85" t="s">
        <v>1466</v>
      </c>
      <c r="I182" s="86" t="s">
        <v>1464</v>
      </c>
      <c r="J182" s="340">
        <f t="shared" si="4"/>
        <v>10</v>
      </c>
      <c r="K182" s="85"/>
      <c r="L182" s="370">
        <f t="shared" si="5"/>
        <v>0</v>
      </c>
      <c r="M182" s="365"/>
      <c r="O182" s="371"/>
    </row>
    <row r="183" spans="1:15" s="107" customFormat="1" ht="15" customHeight="1">
      <c r="A183" s="171" t="s">
        <v>553</v>
      </c>
      <c r="B183" s="84" t="s">
        <v>554</v>
      </c>
      <c r="C183" s="85" t="s">
        <v>95</v>
      </c>
      <c r="D183" s="279">
        <v>58000</v>
      </c>
      <c r="E183" s="300" t="s">
        <v>10</v>
      </c>
      <c r="F183" s="85" t="s">
        <v>49</v>
      </c>
      <c r="G183" s="85" t="s">
        <v>25</v>
      </c>
      <c r="H183" s="85" t="s">
        <v>267</v>
      </c>
      <c r="I183" s="86" t="s">
        <v>555</v>
      </c>
      <c r="J183" s="340">
        <f t="shared" si="4"/>
        <v>14.871794871794872</v>
      </c>
      <c r="K183" s="85"/>
      <c r="L183" s="370">
        <f t="shared" si="5"/>
        <v>0</v>
      </c>
      <c r="M183" s="365"/>
      <c r="O183" s="371"/>
    </row>
    <row r="184" spans="1:15" s="107" customFormat="1" ht="15" customHeight="1">
      <c r="A184" s="203" t="s">
        <v>1393</v>
      </c>
      <c r="B184" s="84" t="s">
        <v>1388</v>
      </c>
      <c r="C184" s="85" t="s">
        <v>1</v>
      </c>
      <c r="D184" s="279">
        <v>49000</v>
      </c>
      <c r="E184" s="299" t="s">
        <v>10</v>
      </c>
      <c r="F184" s="85" t="s">
        <v>75</v>
      </c>
      <c r="G184" s="85" t="s">
        <v>39</v>
      </c>
      <c r="H184" s="85" t="s">
        <v>1326</v>
      </c>
      <c r="I184" s="86" t="s">
        <v>1728</v>
      </c>
      <c r="J184" s="340">
        <f t="shared" si="4"/>
        <v>12.564102564102564</v>
      </c>
      <c r="K184" s="85"/>
      <c r="L184" s="370">
        <f t="shared" si="5"/>
        <v>0</v>
      </c>
      <c r="M184" s="365"/>
      <c r="O184" s="371"/>
    </row>
    <row r="185" spans="1:15" s="107" customFormat="1" ht="15" customHeight="1">
      <c r="A185" s="169" t="s">
        <v>425</v>
      </c>
      <c r="B185" s="84" t="s">
        <v>424</v>
      </c>
      <c r="C185" s="85" t="s">
        <v>1</v>
      </c>
      <c r="D185" s="279">
        <v>32000</v>
      </c>
      <c r="E185" s="300" t="s">
        <v>10</v>
      </c>
      <c r="F185" s="85" t="s">
        <v>49</v>
      </c>
      <c r="G185" s="85" t="s">
        <v>102</v>
      </c>
      <c r="H185" s="85" t="s">
        <v>354</v>
      </c>
      <c r="I185" s="86" t="s">
        <v>426</v>
      </c>
      <c r="J185" s="340">
        <f t="shared" si="4"/>
        <v>8.2051282051282044</v>
      </c>
      <c r="K185" s="85"/>
      <c r="L185" s="370">
        <f t="shared" si="5"/>
        <v>0</v>
      </c>
      <c r="M185" s="365"/>
      <c r="O185" s="371"/>
    </row>
    <row r="186" spans="1:15" s="107" customFormat="1" ht="15" customHeight="1">
      <c r="A186" s="170" t="s">
        <v>1476</v>
      </c>
      <c r="B186" s="225" t="s">
        <v>1747</v>
      </c>
      <c r="C186" s="227" t="s">
        <v>107</v>
      </c>
      <c r="D186" s="279">
        <v>62000</v>
      </c>
      <c r="E186" s="307" t="s">
        <v>10</v>
      </c>
      <c r="F186" s="85" t="s">
        <v>75</v>
      </c>
      <c r="G186" s="85" t="s">
        <v>29</v>
      </c>
      <c r="H186" s="227" t="s">
        <v>1741</v>
      </c>
      <c r="I186" s="84" t="s">
        <v>1748</v>
      </c>
      <c r="J186" s="340">
        <f t="shared" si="4"/>
        <v>15.897435897435898</v>
      </c>
      <c r="K186" s="85"/>
      <c r="L186" s="370">
        <f t="shared" si="5"/>
        <v>0</v>
      </c>
      <c r="M186" s="365"/>
      <c r="O186" s="371"/>
    </row>
    <row r="187" spans="1:15" s="107" customFormat="1" ht="15" customHeight="1">
      <c r="A187" s="170" t="s">
        <v>2874</v>
      </c>
      <c r="B187" s="226" t="s">
        <v>2875</v>
      </c>
      <c r="C187" s="85" t="s">
        <v>95</v>
      </c>
      <c r="D187" s="278">
        <v>34000</v>
      </c>
      <c r="E187" s="307" t="s">
        <v>10</v>
      </c>
      <c r="F187" s="85" t="s">
        <v>104</v>
      </c>
      <c r="G187" s="85" t="s">
        <v>27</v>
      </c>
      <c r="H187" s="227" t="s">
        <v>2876</v>
      </c>
      <c r="I187" s="84" t="s">
        <v>1351</v>
      </c>
      <c r="J187" s="340">
        <f t="shared" si="4"/>
        <v>8.7179487179487172</v>
      </c>
      <c r="K187" s="85"/>
      <c r="L187" s="370">
        <f t="shared" si="5"/>
        <v>0</v>
      </c>
      <c r="M187" s="365"/>
      <c r="O187" s="371"/>
    </row>
    <row r="188" spans="1:15" s="107" customFormat="1" ht="15" customHeight="1">
      <c r="A188" s="236" t="s">
        <v>1792</v>
      </c>
      <c r="B188" s="90" t="s">
        <v>1793</v>
      </c>
      <c r="C188" s="85" t="s">
        <v>1957</v>
      </c>
      <c r="D188" s="279">
        <v>46000</v>
      </c>
      <c r="E188" s="300" t="s">
        <v>10</v>
      </c>
      <c r="F188" s="85" t="s">
        <v>49</v>
      </c>
      <c r="G188" s="280" t="s">
        <v>23</v>
      </c>
      <c r="H188" s="85" t="s">
        <v>2130</v>
      </c>
      <c r="I188" s="86" t="s">
        <v>1794</v>
      </c>
      <c r="J188" s="340">
        <f t="shared" si="4"/>
        <v>11.794871794871796</v>
      </c>
      <c r="K188" s="85"/>
      <c r="L188" s="370">
        <f t="shared" si="5"/>
        <v>0</v>
      </c>
      <c r="M188" s="365"/>
      <c r="O188" s="371"/>
    </row>
    <row r="189" spans="1:15" s="107" customFormat="1" ht="15" customHeight="1">
      <c r="A189" s="236" t="s">
        <v>1792</v>
      </c>
      <c r="B189" s="84" t="s">
        <v>1793</v>
      </c>
      <c r="C189" s="85" t="s">
        <v>191</v>
      </c>
      <c r="D189" s="279">
        <v>49000</v>
      </c>
      <c r="E189" s="300" t="s">
        <v>10</v>
      </c>
      <c r="F189" s="85" t="s">
        <v>49</v>
      </c>
      <c r="G189" s="85" t="s">
        <v>23</v>
      </c>
      <c r="H189" s="85" t="s">
        <v>2130</v>
      </c>
      <c r="I189" s="86" t="s">
        <v>1794</v>
      </c>
      <c r="J189" s="340">
        <f t="shared" si="4"/>
        <v>12.564102564102564</v>
      </c>
      <c r="K189" s="85"/>
      <c r="L189" s="370">
        <f t="shared" si="5"/>
        <v>0</v>
      </c>
      <c r="M189" s="365"/>
      <c r="O189" s="371"/>
    </row>
    <row r="190" spans="1:15" s="107" customFormat="1" ht="15" customHeight="1">
      <c r="A190" s="236" t="s">
        <v>1792</v>
      </c>
      <c r="B190" s="84" t="s">
        <v>2546</v>
      </c>
      <c r="C190" s="85" t="s">
        <v>410</v>
      </c>
      <c r="D190" s="279">
        <v>69000</v>
      </c>
      <c r="E190" s="301" t="s">
        <v>10</v>
      </c>
      <c r="F190" s="85" t="s">
        <v>49</v>
      </c>
      <c r="G190" s="85" t="s">
        <v>23</v>
      </c>
      <c r="H190" s="85" t="s">
        <v>103</v>
      </c>
      <c r="I190" s="86" t="s">
        <v>2547</v>
      </c>
      <c r="J190" s="340">
        <f t="shared" si="4"/>
        <v>17.692307692307693</v>
      </c>
      <c r="K190" s="85"/>
      <c r="L190" s="370">
        <f t="shared" si="5"/>
        <v>0</v>
      </c>
      <c r="M190" s="365"/>
      <c r="O190" s="371"/>
    </row>
    <row r="191" spans="1:15" s="107" customFormat="1" ht="15" customHeight="1">
      <c r="A191" s="169" t="s">
        <v>1116</v>
      </c>
      <c r="B191" s="128" t="s">
        <v>2098</v>
      </c>
      <c r="C191" s="129" t="s">
        <v>1</v>
      </c>
      <c r="D191" s="279">
        <v>48000</v>
      </c>
      <c r="E191" s="353" t="s">
        <v>10</v>
      </c>
      <c r="F191" s="85" t="s">
        <v>1118</v>
      </c>
      <c r="G191" s="129" t="s">
        <v>29</v>
      </c>
      <c r="H191" s="129" t="s">
        <v>1509</v>
      </c>
      <c r="I191" s="183" t="s">
        <v>2099</v>
      </c>
      <c r="J191" s="340">
        <f t="shared" si="4"/>
        <v>12.307692307692308</v>
      </c>
      <c r="K191" s="85"/>
      <c r="L191" s="370">
        <f t="shared" si="5"/>
        <v>0</v>
      </c>
      <c r="M191" s="365"/>
      <c r="O191" s="371"/>
    </row>
    <row r="192" spans="1:15" s="107" customFormat="1" ht="15" customHeight="1">
      <c r="A192" s="170" t="s">
        <v>309</v>
      </c>
      <c r="B192" s="90" t="s">
        <v>311</v>
      </c>
      <c r="C192" s="85" t="s">
        <v>1</v>
      </c>
      <c r="D192" s="279">
        <v>47000</v>
      </c>
      <c r="E192" s="300" t="s">
        <v>10</v>
      </c>
      <c r="F192" s="85" t="s">
        <v>924</v>
      </c>
      <c r="G192" s="85" t="s">
        <v>29</v>
      </c>
      <c r="H192" s="85" t="s">
        <v>306</v>
      </c>
      <c r="I192" s="86" t="s">
        <v>258</v>
      </c>
      <c r="J192" s="340">
        <f t="shared" si="4"/>
        <v>12.051282051282051</v>
      </c>
      <c r="K192" s="85"/>
      <c r="L192" s="370">
        <f t="shared" si="5"/>
        <v>0</v>
      </c>
      <c r="M192" s="365"/>
      <c r="O192" s="371"/>
    </row>
    <row r="193" spans="1:15" s="107" customFormat="1" ht="15" customHeight="1">
      <c r="A193" s="169" t="s">
        <v>1976</v>
      </c>
      <c r="B193" s="90" t="s">
        <v>1977</v>
      </c>
      <c r="C193" s="85" t="s">
        <v>1957</v>
      </c>
      <c r="D193" s="278">
        <v>34000</v>
      </c>
      <c r="E193" s="299" t="s">
        <v>10</v>
      </c>
      <c r="F193" s="85" t="s">
        <v>1752</v>
      </c>
      <c r="G193" s="85" t="s">
        <v>32</v>
      </c>
      <c r="H193" s="85" t="s">
        <v>439</v>
      </c>
      <c r="I193" s="86" t="s">
        <v>1978</v>
      </c>
      <c r="J193" s="340">
        <f t="shared" si="4"/>
        <v>8.7179487179487172</v>
      </c>
      <c r="K193" s="85"/>
      <c r="L193" s="370">
        <f t="shared" si="5"/>
        <v>0</v>
      </c>
      <c r="M193" s="365"/>
      <c r="O193" s="371"/>
    </row>
    <row r="194" spans="1:15" s="107" customFormat="1" ht="15" customHeight="1">
      <c r="A194" s="169" t="s">
        <v>1736</v>
      </c>
      <c r="B194" s="226" t="s">
        <v>1739</v>
      </c>
      <c r="C194" s="227" t="s">
        <v>1</v>
      </c>
      <c r="D194" s="279">
        <v>46000</v>
      </c>
      <c r="E194" s="307" t="s">
        <v>10</v>
      </c>
      <c r="F194" s="85" t="s">
        <v>1738</v>
      </c>
      <c r="G194" s="227" t="s">
        <v>58</v>
      </c>
      <c r="H194" s="227" t="s">
        <v>1737</v>
      </c>
      <c r="I194" s="341" t="s">
        <v>1740</v>
      </c>
      <c r="J194" s="340">
        <f t="shared" si="4"/>
        <v>11.794871794871796</v>
      </c>
      <c r="K194" s="85"/>
      <c r="L194" s="370">
        <f t="shared" si="5"/>
        <v>0</v>
      </c>
      <c r="M194" s="365"/>
      <c r="O194" s="371"/>
    </row>
    <row r="195" spans="1:15" s="107" customFormat="1" ht="15" customHeight="1">
      <c r="A195" s="168" t="s">
        <v>221</v>
      </c>
      <c r="B195" s="84" t="s">
        <v>222</v>
      </c>
      <c r="C195" s="85" t="s">
        <v>1</v>
      </c>
      <c r="D195" s="279">
        <v>36000</v>
      </c>
      <c r="E195" s="300" t="s">
        <v>10</v>
      </c>
      <c r="F195" s="85" t="s">
        <v>49</v>
      </c>
      <c r="G195" s="85" t="s">
        <v>25</v>
      </c>
      <c r="H195" s="129" t="s">
        <v>2130</v>
      </c>
      <c r="I195" s="86" t="s">
        <v>223</v>
      </c>
      <c r="J195" s="340">
        <f t="shared" si="4"/>
        <v>9.2307692307692299</v>
      </c>
      <c r="K195" s="85"/>
      <c r="L195" s="370">
        <f t="shared" si="5"/>
        <v>0</v>
      </c>
      <c r="M195" s="365"/>
      <c r="O195" s="371"/>
    </row>
    <row r="196" spans="1:15" s="107" customFormat="1" ht="15" customHeight="1">
      <c r="A196" s="171" t="s">
        <v>341</v>
      </c>
      <c r="B196" s="90" t="s">
        <v>1755</v>
      </c>
      <c r="C196" s="227" t="s">
        <v>632</v>
      </c>
      <c r="D196" s="279">
        <v>79000</v>
      </c>
      <c r="E196" s="300" t="s">
        <v>10</v>
      </c>
      <c r="F196" s="85" t="s">
        <v>1757</v>
      </c>
      <c r="G196" s="85" t="s">
        <v>80</v>
      </c>
      <c r="H196" s="85" t="s">
        <v>354</v>
      </c>
      <c r="I196" s="86" t="s">
        <v>1756</v>
      </c>
      <c r="J196" s="340">
        <f t="shared" si="4"/>
        <v>20.256410256410255</v>
      </c>
      <c r="K196" s="85"/>
      <c r="L196" s="370">
        <f t="shared" si="5"/>
        <v>0</v>
      </c>
      <c r="M196" s="365"/>
      <c r="O196" s="371"/>
    </row>
    <row r="197" spans="1:15" s="107" customFormat="1" ht="15" customHeight="1">
      <c r="A197" s="170" t="s">
        <v>341</v>
      </c>
      <c r="B197" s="115" t="s">
        <v>2133</v>
      </c>
      <c r="C197" s="85" t="s">
        <v>1</v>
      </c>
      <c r="D197" s="279">
        <v>39000</v>
      </c>
      <c r="E197" s="300" t="s">
        <v>10</v>
      </c>
      <c r="F197" s="85" t="s">
        <v>1253</v>
      </c>
      <c r="G197" s="85" t="s">
        <v>80</v>
      </c>
      <c r="H197" s="85" t="s">
        <v>121</v>
      </c>
      <c r="I197" s="86" t="s">
        <v>2134</v>
      </c>
      <c r="J197" s="340">
        <f t="shared" si="4"/>
        <v>10</v>
      </c>
      <c r="K197" s="85"/>
      <c r="L197" s="370">
        <f t="shared" si="5"/>
        <v>0</v>
      </c>
      <c r="M197" s="365"/>
      <c r="O197" s="371"/>
    </row>
    <row r="198" spans="1:15" s="107" customFormat="1" ht="15" customHeight="1">
      <c r="A198" s="170" t="s">
        <v>341</v>
      </c>
      <c r="B198" s="183" t="s">
        <v>2004</v>
      </c>
      <c r="C198" s="85" t="s">
        <v>1</v>
      </c>
      <c r="D198" s="279">
        <v>39000</v>
      </c>
      <c r="E198" s="302" t="s">
        <v>10</v>
      </c>
      <c r="F198" s="85" t="s">
        <v>1253</v>
      </c>
      <c r="G198" s="85" t="s">
        <v>80</v>
      </c>
      <c r="H198" s="85" t="s">
        <v>121</v>
      </c>
      <c r="I198" s="86" t="s">
        <v>2005</v>
      </c>
      <c r="J198" s="340">
        <f t="shared" si="4"/>
        <v>10</v>
      </c>
      <c r="K198" s="85"/>
      <c r="L198" s="370">
        <f t="shared" si="5"/>
        <v>0</v>
      </c>
      <c r="M198" s="365"/>
      <c r="O198" s="371"/>
    </row>
    <row r="199" spans="1:15" s="107" customFormat="1" ht="15" customHeight="1">
      <c r="A199" s="169" t="s">
        <v>1136</v>
      </c>
      <c r="B199" s="84" t="s">
        <v>1137</v>
      </c>
      <c r="C199" s="85" t="s">
        <v>192</v>
      </c>
      <c r="D199" s="279">
        <v>59000</v>
      </c>
      <c r="E199" s="300" t="s">
        <v>10</v>
      </c>
      <c r="F199" s="85" t="s">
        <v>75</v>
      </c>
      <c r="G199" s="85" t="s">
        <v>29</v>
      </c>
      <c r="H199" s="85" t="s">
        <v>1509</v>
      </c>
      <c r="I199" s="86" t="s">
        <v>1138</v>
      </c>
      <c r="J199" s="340">
        <f t="shared" si="4"/>
        <v>15.128205128205128</v>
      </c>
      <c r="K199" s="85"/>
      <c r="L199" s="370">
        <f t="shared" si="5"/>
        <v>0</v>
      </c>
      <c r="M199" s="365"/>
      <c r="O199" s="371"/>
    </row>
    <row r="200" spans="1:15" s="107" customFormat="1" ht="15" customHeight="1">
      <c r="A200" s="172" t="s">
        <v>813</v>
      </c>
      <c r="B200" s="86" t="s">
        <v>814</v>
      </c>
      <c r="C200" s="85" t="s">
        <v>192</v>
      </c>
      <c r="D200" s="279">
        <v>38000</v>
      </c>
      <c r="E200" s="302" t="s">
        <v>10</v>
      </c>
      <c r="F200" s="85" t="s">
        <v>36</v>
      </c>
      <c r="G200" s="267" t="s">
        <v>482</v>
      </c>
      <c r="H200" s="267" t="s">
        <v>1490</v>
      </c>
      <c r="I200" s="86" t="s">
        <v>1255</v>
      </c>
      <c r="J200" s="340">
        <f t="shared" si="4"/>
        <v>9.7435897435897427</v>
      </c>
      <c r="K200" s="85"/>
      <c r="L200" s="370">
        <f t="shared" si="5"/>
        <v>0</v>
      </c>
      <c r="M200" s="365"/>
      <c r="O200" s="371"/>
    </row>
    <row r="201" spans="1:15" s="107" customFormat="1" ht="15" customHeight="1">
      <c r="A201" s="172" t="s">
        <v>585</v>
      </c>
      <c r="B201" s="183" t="s">
        <v>586</v>
      </c>
      <c r="C201" s="85" t="s">
        <v>95</v>
      </c>
      <c r="D201" s="279">
        <v>46000</v>
      </c>
      <c r="E201" s="302" t="s">
        <v>10</v>
      </c>
      <c r="F201" s="85" t="s">
        <v>49</v>
      </c>
      <c r="G201" s="267" t="s">
        <v>25</v>
      </c>
      <c r="H201" s="267" t="s">
        <v>128</v>
      </c>
      <c r="I201" s="86" t="s">
        <v>587</v>
      </c>
      <c r="J201" s="340">
        <f t="shared" si="4"/>
        <v>11.794871794871796</v>
      </c>
      <c r="K201" s="85"/>
      <c r="L201" s="370">
        <f t="shared" si="5"/>
        <v>0</v>
      </c>
      <c r="M201" s="365"/>
      <c r="O201" s="371"/>
    </row>
    <row r="202" spans="1:15" s="107" customFormat="1" ht="15" customHeight="1">
      <c r="A202" s="172" t="s">
        <v>797</v>
      </c>
      <c r="B202" s="128" t="s">
        <v>798</v>
      </c>
      <c r="C202" s="85" t="s">
        <v>1</v>
      </c>
      <c r="D202" s="279">
        <v>36000</v>
      </c>
      <c r="E202" s="353" t="s">
        <v>10</v>
      </c>
      <c r="F202" s="85" t="s">
        <v>800</v>
      </c>
      <c r="G202" s="267" t="s">
        <v>23</v>
      </c>
      <c r="H202" s="85" t="s">
        <v>799</v>
      </c>
      <c r="I202" s="183" t="s">
        <v>800</v>
      </c>
      <c r="J202" s="340">
        <f t="shared" si="4"/>
        <v>9.2307692307692299</v>
      </c>
      <c r="K202" s="85"/>
      <c r="L202" s="370">
        <f t="shared" si="5"/>
        <v>0</v>
      </c>
      <c r="M202" s="365"/>
      <c r="O202" s="371"/>
    </row>
    <row r="203" spans="1:15" s="107" customFormat="1" ht="15" customHeight="1">
      <c r="A203" s="170" t="s">
        <v>312</v>
      </c>
      <c r="B203" s="84" t="s">
        <v>313</v>
      </c>
      <c r="C203" s="114" t="s">
        <v>1</v>
      </c>
      <c r="D203" s="279">
        <v>47000</v>
      </c>
      <c r="E203" s="300" t="s">
        <v>10</v>
      </c>
      <c r="F203" s="85" t="s">
        <v>924</v>
      </c>
      <c r="G203" s="85" t="s">
        <v>29</v>
      </c>
      <c r="H203" s="85" t="s">
        <v>306</v>
      </c>
      <c r="I203" s="86" t="s">
        <v>231</v>
      </c>
      <c r="J203" s="340">
        <f t="shared" si="4"/>
        <v>12.051282051282051</v>
      </c>
      <c r="K203" s="85"/>
      <c r="L203" s="370">
        <f t="shared" si="5"/>
        <v>0</v>
      </c>
      <c r="M203" s="365"/>
      <c r="O203" s="371"/>
    </row>
    <row r="204" spans="1:15" s="107" customFormat="1" ht="15" customHeight="1">
      <c r="A204" s="170" t="s">
        <v>1005</v>
      </c>
      <c r="B204" s="90" t="s">
        <v>1033</v>
      </c>
      <c r="C204" s="85" t="s">
        <v>1</v>
      </c>
      <c r="D204" s="279">
        <v>62000</v>
      </c>
      <c r="E204" s="300" t="s">
        <v>10</v>
      </c>
      <c r="F204" s="85" t="s">
        <v>1016</v>
      </c>
      <c r="G204" s="85" t="s">
        <v>25</v>
      </c>
      <c r="H204" s="85" t="s">
        <v>121</v>
      </c>
      <c r="I204" s="86" t="s">
        <v>1034</v>
      </c>
      <c r="J204" s="340">
        <f t="shared" si="4"/>
        <v>15.897435897435898</v>
      </c>
      <c r="K204" s="85"/>
      <c r="L204" s="370">
        <f t="shared" si="5"/>
        <v>0</v>
      </c>
      <c r="M204" s="365"/>
      <c r="O204" s="371"/>
    </row>
    <row r="205" spans="1:15" s="107" customFormat="1" ht="15" customHeight="1">
      <c r="A205" s="172" t="s">
        <v>729</v>
      </c>
      <c r="B205" s="115" t="s">
        <v>1779</v>
      </c>
      <c r="C205" s="85" t="s">
        <v>1</v>
      </c>
      <c r="D205" s="279">
        <v>48000</v>
      </c>
      <c r="E205" s="307" t="s">
        <v>10</v>
      </c>
      <c r="F205" s="85" t="s">
        <v>49</v>
      </c>
      <c r="G205" s="85" t="s">
        <v>493</v>
      </c>
      <c r="H205" s="85" t="s">
        <v>128</v>
      </c>
      <c r="I205" s="86" t="s">
        <v>1780</v>
      </c>
      <c r="J205" s="340">
        <f t="shared" si="4"/>
        <v>12.307692307692308</v>
      </c>
      <c r="K205" s="85"/>
      <c r="L205" s="370">
        <f t="shared" si="5"/>
        <v>0</v>
      </c>
      <c r="M205" s="365"/>
      <c r="O205" s="371"/>
    </row>
    <row r="206" spans="1:15" s="107" customFormat="1" ht="15" customHeight="1">
      <c r="A206" s="170" t="s">
        <v>2259</v>
      </c>
      <c r="B206" s="90" t="s">
        <v>2260</v>
      </c>
      <c r="C206" s="85" t="s">
        <v>191</v>
      </c>
      <c r="D206" s="279">
        <v>40000</v>
      </c>
      <c r="E206" s="300" t="s">
        <v>10</v>
      </c>
      <c r="F206" s="85" t="s">
        <v>75</v>
      </c>
      <c r="G206" s="85" t="s">
        <v>39</v>
      </c>
      <c r="H206" s="85" t="s">
        <v>694</v>
      </c>
      <c r="I206" s="86" t="s">
        <v>2261</v>
      </c>
      <c r="J206" s="340">
        <f t="shared" si="4"/>
        <v>10.256410256410257</v>
      </c>
      <c r="K206" s="85"/>
      <c r="L206" s="370">
        <f t="shared" si="5"/>
        <v>0</v>
      </c>
      <c r="M206" s="365"/>
      <c r="O206" s="371"/>
    </row>
    <row r="207" spans="1:15" s="107" customFormat="1" ht="15" customHeight="1">
      <c r="A207" s="262" t="s">
        <v>2259</v>
      </c>
      <c r="B207" s="90" t="s">
        <v>2260</v>
      </c>
      <c r="C207" s="85" t="s">
        <v>191</v>
      </c>
      <c r="D207" s="279">
        <v>58000</v>
      </c>
      <c r="E207" s="300" t="s">
        <v>10</v>
      </c>
      <c r="F207" s="85" t="s">
        <v>75</v>
      </c>
      <c r="G207" s="85" t="s">
        <v>39</v>
      </c>
      <c r="H207" s="85" t="s">
        <v>111</v>
      </c>
      <c r="I207" s="86" t="s">
        <v>2261</v>
      </c>
      <c r="J207" s="340">
        <f t="shared" si="4"/>
        <v>14.871794871794872</v>
      </c>
      <c r="K207" s="85"/>
      <c r="L207" s="370">
        <f t="shared" si="5"/>
        <v>0</v>
      </c>
      <c r="M207" s="365"/>
      <c r="O207" s="371"/>
    </row>
    <row r="208" spans="1:15" s="107" customFormat="1" ht="15" customHeight="1">
      <c r="A208" s="170" t="s">
        <v>2262</v>
      </c>
      <c r="B208" s="84" t="s">
        <v>2263</v>
      </c>
      <c r="C208" s="85" t="s">
        <v>191</v>
      </c>
      <c r="D208" s="278">
        <v>58000</v>
      </c>
      <c r="E208" s="298" t="s">
        <v>10</v>
      </c>
      <c r="F208" s="85" t="s">
        <v>75</v>
      </c>
      <c r="G208" s="85" t="s">
        <v>39</v>
      </c>
      <c r="H208" s="85" t="s">
        <v>111</v>
      </c>
      <c r="I208" s="86" t="s">
        <v>2264</v>
      </c>
      <c r="J208" s="340">
        <f t="shared" si="4"/>
        <v>14.871794871794872</v>
      </c>
      <c r="K208" s="85"/>
      <c r="L208" s="370">
        <f t="shared" si="5"/>
        <v>0</v>
      </c>
      <c r="M208" s="365"/>
      <c r="O208" s="371"/>
    </row>
    <row r="209" spans="1:15" s="107" customFormat="1" ht="15" customHeight="1">
      <c r="A209" s="169" t="s">
        <v>285</v>
      </c>
      <c r="B209" s="90" t="s">
        <v>668</v>
      </c>
      <c r="C209" s="85" t="s">
        <v>192</v>
      </c>
      <c r="D209" s="279">
        <v>48000</v>
      </c>
      <c r="E209" s="300" t="s">
        <v>10</v>
      </c>
      <c r="F209" s="85" t="s">
        <v>1016</v>
      </c>
      <c r="G209" s="85" t="s">
        <v>39</v>
      </c>
      <c r="H209" s="85" t="s">
        <v>111</v>
      </c>
      <c r="I209" s="86" t="s">
        <v>890</v>
      </c>
      <c r="J209" s="340">
        <f t="shared" si="4"/>
        <v>12.307692307692308</v>
      </c>
      <c r="K209" s="85"/>
      <c r="L209" s="370">
        <f t="shared" si="5"/>
        <v>0</v>
      </c>
      <c r="M209" s="365"/>
      <c r="O209" s="371"/>
    </row>
    <row r="210" spans="1:15" s="107" customFormat="1" ht="15" customHeight="1">
      <c r="A210" s="169" t="s">
        <v>285</v>
      </c>
      <c r="B210" s="90" t="s">
        <v>891</v>
      </c>
      <c r="C210" s="85" t="s">
        <v>191</v>
      </c>
      <c r="D210" s="279">
        <v>52000</v>
      </c>
      <c r="E210" s="300" t="s">
        <v>10</v>
      </c>
      <c r="F210" s="85" t="s">
        <v>1016</v>
      </c>
      <c r="G210" s="85" t="s">
        <v>39</v>
      </c>
      <c r="H210" s="85" t="s">
        <v>111</v>
      </c>
      <c r="I210" s="86" t="s">
        <v>1694</v>
      </c>
      <c r="J210" s="340">
        <f t="shared" ref="J210:J271" si="6">D210/3900</f>
        <v>13.333333333333334</v>
      </c>
      <c r="K210" s="85"/>
      <c r="L210" s="370">
        <f t="shared" ref="L210:L271" si="7">D210*K210</f>
        <v>0</v>
      </c>
      <c r="M210" s="365"/>
      <c r="O210" s="371"/>
    </row>
    <row r="211" spans="1:15" s="107" customFormat="1" ht="15" customHeight="1">
      <c r="A211" s="169" t="s">
        <v>285</v>
      </c>
      <c r="B211" s="90" t="s">
        <v>669</v>
      </c>
      <c r="C211" s="85" t="s">
        <v>191</v>
      </c>
      <c r="D211" s="279">
        <v>52000</v>
      </c>
      <c r="E211" s="300" t="s">
        <v>10</v>
      </c>
      <c r="F211" s="85" t="s">
        <v>1017</v>
      </c>
      <c r="G211" s="85" t="s">
        <v>39</v>
      </c>
      <c r="H211" s="85" t="s">
        <v>111</v>
      </c>
      <c r="I211" s="86" t="s">
        <v>903</v>
      </c>
      <c r="J211" s="340">
        <f t="shared" si="6"/>
        <v>13.333333333333334</v>
      </c>
      <c r="K211" s="85"/>
      <c r="L211" s="370">
        <f t="shared" si="7"/>
        <v>0</v>
      </c>
      <c r="M211" s="365"/>
      <c r="O211" s="371"/>
    </row>
    <row r="212" spans="1:15" s="107" customFormat="1" ht="15" customHeight="1">
      <c r="A212" s="169" t="s">
        <v>285</v>
      </c>
      <c r="B212" s="128" t="s">
        <v>919</v>
      </c>
      <c r="C212" s="85" t="s">
        <v>191</v>
      </c>
      <c r="D212" s="279">
        <v>52000</v>
      </c>
      <c r="E212" s="302" t="s">
        <v>10</v>
      </c>
      <c r="F212" s="85" t="s">
        <v>1016</v>
      </c>
      <c r="G212" s="129" t="s">
        <v>39</v>
      </c>
      <c r="H212" s="129" t="s">
        <v>111</v>
      </c>
      <c r="I212" s="183" t="s">
        <v>920</v>
      </c>
      <c r="J212" s="340">
        <f t="shared" si="6"/>
        <v>13.333333333333334</v>
      </c>
      <c r="K212" s="85"/>
      <c r="L212" s="370">
        <f t="shared" si="7"/>
        <v>0</v>
      </c>
      <c r="M212" s="365"/>
      <c r="O212" s="371"/>
    </row>
    <row r="213" spans="1:15" s="107" customFormat="1" ht="15" customHeight="1">
      <c r="A213" s="173" t="s">
        <v>1394</v>
      </c>
      <c r="B213" s="84" t="s">
        <v>1395</v>
      </c>
      <c r="C213" s="85" t="s">
        <v>95</v>
      </c>
      <c r="D213" s="279">
        <v>48000</v>
      </c>
      <c r="E213" s="299" t="s">
        <v>10</v>
      </c>
      <c r="F213" s="85" t="s">
        <v>49</v>
      </c>
      <c r="G213" s="85" t="s">
        <v>1396</v>
      </c>
      <c r="H213" s="85" t="s">
        <v>1295</v>
      </c>
      <c r="I213" s="86" t="s">
        <v>1397</v>
      </c>
      <c r="J213" s="340">
        <f t="shared" si="6"/>
        <v>12.307692307692308</v>
      </c>
      <c r="K213" s="85"/>
      <c r="L213" s="370">
        <f t="shared" si="7"/>
        <v>0</v>
      </c>
      <c r="M213" s="365"/>
      <c r="O213" s="371"/>
    </row>
    <row r="214" spans="1:15" s="107" customFormat="1" ht="15" customHeight="1">
      <c r="A214" s="171" t="s">
        <v>1374</v>
      </c>
      <c r="B214" s="84" t="s">
        <v>1375</v>
      </c>
      <c r="C214" s="85" t="s">
        <v>1</v>
      </c>
      <c r="D214" s="279">
        <v>49000</v>
      </c>
      <c r="E214" s="299" t="s">
        <v>10</v>
      </c>
      <c r="F214" s="85" t="s">
        <v>74</v>
      </c>
      <c r="G214" s="85" t="s">
        <v>29</v>
      </c>
      <c r="H214" s="85" t="s">
        <v>1326</v>
      </c>
      <c r="I214" s="86" t="s">
        <v>516</v>
      </c>
      <c r="J214" s="340">
        <f t="shared" si="6"/>
        <v>12.564102564102564</v>
      </c>
      <c r="K214" s="85"/>
      <c r="L214" s="370">
        <f t="shared" si="7"/>
        <v>0</v>
      </c>
      <c r="M214" s="365"/>
      <c r="O214" s="371"/>
    </row>
    <row r="215" spans="1:15" s="107" customFormat="1" ht="15" customHeight="1">
      <c r="A215" s="203" t="s">
        <v>2265</v>
      </c>
      <c r="B215" s="90" t="s">
        <v>2266</v>
      </c>
      <c r="C215" s="85" t="s">
        <v>107</v>
      </c>
      <c r="D215" s="279">
        <v>52000</v>
      </c>
      <c r="E215" s="300" t="s">
        <v>10</v>
      </c>
      <c r="F215" s="85" t="s">
        <v>2197</v>
      </c>
      <c r="G215" s="85" t="s">
        <v>30</v>
      </c>
      <c r="H215" s="85" t="s">
        <v>113</v>
      </c>
      <c r="I215" s="86" t="s">
        <v>2267</v>
      </c>
      <c r="J215" s="340">
        <f t="shared" si="6"/>
        <v>13.333333333333334</v>
      </c>
      <c r="K215" s="85"/>
      <c r="L215" s="370">
        <f t="shared" si="7"/>
        <v>0</v>
      </c>
      <c r="M215" s="365"/>
      <c r="O215" s="371"/>
    </row>
    <row r="216" spans="1:15" s="107" customFormat="1" ht="15" customHeight="1">
      <c r="A216" s="169" t="s">
        <v>2265</v>
      </c>
      <c r="B216" s="90" t="s">
        <v>2642</v>
      </c>
      <c r="C216" s="85" t="s">
        <v>107</v>
      </c>
      <c r="D216" s="279">
        <v>52000</v>
      </c>
      <c r="E216" s="354" t="s">
        <v>10</v>
      </c>
      <c r="F216" s="85" t="s">
        <v>2197</v>
      </c>
      <c r="G216" s="85" t="s">
        <v>30</v>
      </c>
      <c r="H216" s="85" t="s">
        <v>113</v>
      </c>
      <c r="I216" s="86" t="s">
        <v>2643</v>
      </c>
      <c r="J216" s="340">
        <f t="shared" si="6"/>
        <v>13.333333333333334</v>
      </c>
      <c r="K216" s="85"/>
      <c r="L216" s="370">
        <f t="shared" si="7"/>
        <v>0</v>
      </c>
      <c r="M216" s="365"/>
      <c r="O216" s="371"/>
    </row>
    <row r="217" spans="1:15" s="107" customFormat="1" ht="15" customHeight="1">
      <c r="A217" s="170" t="s">
        <v>829</v>
      </c>
      <c r="B217" s="115" t="s">
        <v>830</v>
      </c>
      <c r="C217" s="85" t="s">
        <v>246</v>
      </c>
      <c r="D217" s="281">
        <v>35000</v>
      </c>
      <c r="E217" s="300" t="s">
        <v>10</v>
      </c>
      <c r="F217" s="85" t="s">
        <v>49</v>
      </c>
      <c r="G217" s="85" t="s">
        <v>11</v>
      </c>
      <c r="H217" s="85" t="s">
        <v>685</v>
      </c>
      <c r="I217" s="86" t="s">
        <v>831</v>
      </c>
      <c r="J217" s="340">
        <f t="shared" si="6"/>
        <v>8.9743589743589745</v>
      </c>
      <c r="K217" s="85"/>
      <c r="L217" s="370">
        <f t="shared" si="7"/>
        <v>0</v>
      </c>
      <c r="M217" s="365"/>
      <c r="O217" s="371"/>
    </row>
    <row r="218" spans="1:15" s="107" customFormat="1" ht="15" customHeight="1">
      <c r="A218" s="172" t="s">
        <v>2013</v>
      </c>
      <c r="B218" s="225" t="s">
        <v>2014</v>
      </c>
      <c r="C218" s="85" t="s">
        <v>191</v>
      </c>
      <c r="D218" s="279">
        <v>34000</v>
      </c>
      <c r="E218" s="307" t="s">
        <v>10</v>
      </c>
      <c r="F218" s="85" t="s">
        <v>49</v>
      </c>
      <c r="G218" s="227" t="s">
        <v>11</v>
      </c>
      <c r="H218" s="85" t="s">
        <v>355</v>
      </c>
      <c r="I218" s="341" t="s">
        <v>2015</v>
      </c>
      <c r="J218" s="340">
        <f t="shared" si="6"/>
        <v>8.7179487179487172</v>
      </c>
      <c r="K218" s="85"/>
      <c r="L218" s="370">
        <f t="shared" si="7"/>
        <v>0</v>
      </c>
      <c r="M218" s="365"/>
      <c r="O218" s="371"/>
    </row>
    <row r="219" spans="1:15" s="107" customFormat="1" ht="15" customHeight="1">
      <c r="A219" s="172" t="s">
        <v>528</v>
      </c>
      <c r="B219" s="128" t="s">
        <v>529</v>
      </c>
      <c r="C219" s="129" t="s">
        <v>1</v>
      </c>
      <c r="D219" s="279">
        <v>38000</v>
      </c>
      <c r="E219" s="353" t="s">
        <v>10</v>
      </c>
      <c r="F219" s="85" t="s">
        <v>49</v>
      </c>
      <c r="G219" s="85" t="s">
        <v>30</v>
      </c>
      <c r="H219" s="85" t="s">
        <v>460</v>
      </c>
      <c r="I219" s="86" t="s">
        <v>530</v>
      </c>
      <c r="J219" s="340">
        <f t="shared" si="6"/>
        <v>9.7435897435897427</v>
      </c>
      <c r="K219" s="85"/>
      <c r="L219" s="370">
        <f t="shared" si="7"/>
        <v>0</v>
      </c>
      <c r="M219" s="365"/>
      <c r="O219" s="371"/>
    </row>
    <row r="220" spans="1:15" s="107" customFormat="1" ht="15" customHeight="1">
      <c r="A220" s="252" t="s">
        <v>2662</v>
      </c>
      <c r="B220" s="128" t="s">
        <v>2663</v>
      </c>
      <c r="C220" s="129" t="s">
        <v>1</v>
      </c>
      <c r="D220" s="279">
        <v>56000</v>
      </c>
      <c r="E220" s="353" t="s">
        <v>10</v>
      </c>
      <c r="F220" s="85" t="s">
        <v>220</v>
      </c>
      <c r="G220" s="129" t="s">
        <v>73</v>
      </c>
      <c r="H220" s="85" t="s">
        <v>101</v>
      </c>
      <c r="I220" s="183" t="s">
        <v>607</v>
      </c>
      <c r="J220" s="340">
        <f t="shared" si="6"/>
        <v>14.358974358974359</v>
      </c>
      <c r="K220" s="85"/>
      <c r="L220" s="370">
        <f t="shared" si="7"/>
        <v>0</v>
      </c>
      <c r="M220" s="365"/>
      <c r="O220" s="371"/>
    </row>
    <row r="221" spans="1:15" s="107" customFormat="1" ht="15" customHeight="1">
      <c r="A221" s="172" t="s">
        <v>2268</v>
      </c>
      <c r="B221" s="128" t="s">
        <v>2868</v>
      </c>
      <c r="C221" s="129" t="s">
        <v>191</v>
      </c>
      <c r="D221" s="279">
        <v>69000</v>
      </c>
      <c r="E221" s="358" t="s">
        <v>10</v>
      </c>
      <c r="F221" s="85" t="s">
        <v>2273</v>
      </c>
      <c r="G221" s="129" t="s">
        <v>29</v>
      </c>
      <c r="H221" s="129" t="s">
        <v>111</v>
      </c>
      <c r="I221" s="183" t="s">
        <v>2869</v>
      </c>
      <c r="J221" s="340">
        <f t="shared" si="6"/>
        <v>17.692307692307693</v>
      </c>
      <c r="K221" s="85"/>
      <c r="L221" s="370">
        <f t="shared" si="7"/>
        <v>0</v>
      </c>
      <c r="M221" s="365"/>
      <c r="O221" s="371"/>
    </row>
    <row r="222" spans="1:15" s="107" customFormat="1" ht="15" customHeight="1">
      <c r="A222" s="172" t="s">
        <v>886</v>
      </c>
      <c r="B222" s="90" t="s">
        <v>887</v>
      </c>
      <c r="C222" s="85" t="s">
        <v>95</v>
      </c>
      <c r="D222" s="279">
        <v>52000</v>
      </c>
      <c r="E222" s="299" t="s">
        <v>10</v>
      </c>
      <c r="F222" s="85" t="s">
        <v>49</v>
      </c>
      <c r="G222" s="85" t="s">
        <v>23</v>
      </c>
      <c r="H222" s="85" t="s">
        <v>28</v>
      </c>
      <c r="I222" s="86" t="s">
        <v>888</v>
      </c>
      <c r="J222" s="340">
        <f t="shared" si="6"/>
        <v>13.333333333333334</v>
      </c>
      <c r="K222" s="85"/>
      <c r="L222" s="370">
        <f t="shared" si="7"/>
        <v>0</v>
      </c>
      <c r="M222" s="365"/>
      <c r="O222" s="371"/>
    </row>
    <row r="223" spans="1:15" s="107" customFormat="1" ht="15" customHeight="1">
      <c r="A223" s="169" t="s">
        <v>658</v>
      </c>
      <c r="B223" s="90" t="s">
        <v>673</v>
      </c>
      <c r="C223" s="85" t="s">
        <v>1</v>
      </c>
      <c r="D223" s="278">
        <v>42000</v>
      </c>
      <c r="E223" s="299" t="s">
        <v>10</v>
      </c>
      <c r="F223" s="85" t="s">
        <v>1256</v>
      </c>
      <c r="G223" s="85" t="s">
        <v>32</v>
      </c>
      <c r="H223" s="85" t="s">
        <v>121</v>
      </c>
      <c r="I223" s="86" t="s">
        <v>674</v>
      </c>
      <c r="J223" s="340">
        <f t="shared" si="6"/>
        <v>10.76923076923077</v>
      </c>
      <c r="K223" s="85"/>
      <c r="L223" s="370">
        <f t="shared" si="7"/>
        <v>0</v>
      </c>
      <c r="M223" s="365"/>
      <c r="O223" s="371"/>
    </row>
    <row r="224" spans="1:15" s="107" customFormat="1" ht="15" customHeight="1">
      <c r="A224" s="171" t="s">
        <v>634</v>
      </c>
      <c r="B224" s="84" t="s">
        <v>635</v>
      </c>
      <c r="C224" s="85" t="s">
        <v>95</v>
      </c>
      <c r="D224" s="279">
        <v>44000</v>
      </c>
      <c r="E224" s="300" t="s">
        <v>10</v>
      </c>
      <c r="F224" s="85" t="s">
        <v>75</v>
      </c>
      <c r="G224" s="85" t="s">
        <v>25</v>
      </c>
      <c r="H224" s="85" t="s">
        <v>120</v>
      </c>
      <c r="I224" s="86" t="s">
        <v>417</v>
      </c>
      <c r="J224" s="340">
        <f t="shared" si="6"/>
        <v>11.282051282051283</v>
      </c>
      <c r="K224" s="85"/>
      <c r="L224" s="370">
        <f t="shared" si="7"/>
        <v>0</v>
      </c>
      <c r="M224" s="365"/>
      <c r="O224" s="371"/>
    </row>
    <row r="225" spans="1:15" s="107" customFormat="1" ht="15" customHeight="1">
      <c r="A225" s="170" t="s">
        <v>861</v>
      </c>
      <c r="B225" s="84" t="s">
        <v>862</v>
      </c>
      <c r="C225" s="85" t="s">
        <v>1</v>
      </c>
      <c r="D225" s="278">
        <v>47000</v>
      </c>
      <c r="E225" s="300" t="s">
        <v>10</v>
      </c>
      <c r="F225" s="85" t="s">
        <v>924</v>
      </c>
      <c r="G225" s="85" t="s">
        <v>29</v>
      </c>
      <c r="H225" s="85" t="s">
        <v>306</v>
      </c>
      <c r="I225" s="86" t="s">
        <v>257</v>
      </c>
      <c r="J225" s="340">
        <f t="shared" si="6"/>
        <v>12.051282051282051</v>
      </c>
      <c r="K225" s="85"/>
      <c r="L225" s="370">
        <f t="shared" si="7"/>
        <v>0</v>
      </c>
      <c r="M225" s="365"/>
      <c r="O225" s="371"/>
    </row>
    <row r="226" spans="1:15" s="107" customFormat="1" ht="15" customHeight="1">
      <c r="A226" s="169" t="s">
        <v>1376</v>
      </c>
      <c r="B226" s="90" t="s">
        <v>1377</v>
      </c>
      <c r="C226" s="85" t="s">
        <v>1</v>
      </c>
      <c r="D226" s="279">
        <v>49000</v>
      </c>
      <c r="E226" s="299" t="s">
        <v>10</v>
      </c>
      <c r="F226" s="85" t="s">
        <v>74</v>
      </c>
      <c r="G226" s="85" t="s">
        <v>21</v>
      </c>
      <c r="H226" s="85" t="s">
        <v>1326</v>
      </c>
      <c r="I226" s="86" t="s">
        <v>1389</v>
      </c>
      <c r="J226" s="340">
        <f t="shared" si="6"/>
        <v>12.564102564102564</v>
      </c>
      <c r="K226" s="85"/>
      <c r="L226" s="370">
        <f t="shared" si="7"/>
        <v>0</v>
      </c>
      <c r="M226" s="365"/>
      <c r="O226" s="371"/>
    </row>
    <row r="227" spans="1:15" s="107" customFormat="1" ht="15" customHeight="1">
      <c r="A227" s="169" t="s">
        <v>1143</v>
      </c>
      <c r="B227" s="84" t="s">
        <v>1144</v>
      </c>
      <c r="C227" s="85" t="s">
        <v>1</v>
      </c>
      <c r="D227" s="279">
        <v>44000</v>
      </c>
      <c r="E227" s="301" t="s">
        <v>10</v>
      </c>
      <c r="F227" s="85" t="s">
        <v>75</v>
      </c>
      <c r="G227" s="85" t="s">
        <v>32</v>
      </c>
      <c r="H227" s="85" t="s">
        <v>1509</v>
      </c>
      <c r="I227" s="86" t="s">
        <v>699</v>
      </c>
      <c r="J227" s="340">
        <f t="shared" si="6"/>
        <v>11.282051282051283</v>
      </c>
      <c r="K227" s="85"/>
      <c r="L227" s="370">
        <f t="shared" si="7"/>
        <v>0</v>
      </c>
      <c r="M227" s="365"/>
      <c r="O227" s="371"/>
    </row>
    <row r="228" spans="1:15" s="107" customFormat="1" ht="15" customHeight="1">
      <c r="A228" s="172" t="s">
        <v>1836</v>
      </c>
      <c r="B228" s="115" t="s">
        <v>2269</v>
      </c>
      <c r="C228" s="85" t="s">
        <v>1</v>
      </c>
      <c r="D228" s="281">
        <v>44000</v>
      </c>
      <c r="E228" s="299" t="s">
        <v>10</v>
      </c>
      <c r="F228" s="85" t="s">
        <v>75</v>
      </c>
      <c r="G228" s="85" t="s">
        <v>57</v>
      </c>
      <c r="H228" s="85" t="s">
        <v>113</v>
      </c>
      <c r="I228" s="86" t="s">
        <v>601</v>
      </c>
      <c r="J228" s="340">
        <f t="shared" si="6"/>
        <v>11.282051282051283</v>
      </c>
      <c r="K228" s="85"/>
      <c r="L228" s="370">
        <f t="shared" si="7"/>
        <v>0</v>
      </c>
      <c r="M228" s="365"/>
      <c r="O228" s="371"/>
    </row>
    <row r="229" spans="1:15" s="107" customFormat="1" ht="15" customHeight="1">
      <c r="A229" s="173" t="s">
        <v>1112</v>
      </c>
      <c r="B229" s="84" t="s">
        <v>1113</v>
      </c>
      <c r="C229" s="129" t="s">
        <v>1</v>
      </c>
      <c r="D229" s="279">
        <v>44000</v>
      </c>
      <c r="E229" s="301" t="s">
        <v>10</v>
      </c>
      <c r="F229" s="85" t="s">
        <v>924</v>
      </c>
      <c r="G229" s="85" t="s">
        <v>56</v>
      </c>
      <c r="H229" s="129" t="s">
        <v>458</v>
      </c>
      <c r="I229" s="86" t="s">
        <v>702</v>
      </c>
      <c r="J229" s="340">
        <f t="shared" si="6"/>
        <v>11.282051282051283</v>
      </c>
      <c r="K229" s="85"/>
      <c r="L229" s="370">
        <f t="shared" si="7"/>
        <v>0</v>
      </c>
      <c r="M229" s="365"/>
      <c r="O229" s="371"/>
    </row>
    <row r="230" spans="1:15" s="107" customFormat="1" ht="15" customHeight="1">
      <c r="A230" s="173" t="s">
        <v>1983</v>
      </c>
      <c r="B230" s="84" t="s">
        <v>1984</v>
      </c>
      <c r="C230" s="85" t="s">
        <v>1</v>
      </c>
      <c r="D230" s="279">
        <v>44000</v>
      </c>
      <c r="E230" s="302" t="s">
        <v>10</v>
      </c>
      <c r="F230" s="85" t="s">
        <v>49</v>
      </c>
      <c r="G230" s="85" t="s">
        <v>25</v>
      </c>
      <c r="H230" s="129" t="s">
        <v>439</v>
      </c>
      <c r="I230" s="86" t="s">
        <v>1227</v>
      </c>
      <c r="J230" s="340">
        <f t="shared" si="6"/>
        <v>11.282051282051283</v>
      </c>
      <c r="K230" s="85"/>
      <c r="L230" s="370">
        <f t="shared" si="7"/>
        <v>0</v>
      </c>
      <c r="M230" s="365"/>
      <c r="O230" s="371"/>
    </row>
    <row r="231" spans="1:15" s="107" customFormat="1" ht="15" customHeight="1">
      <c r="A231" s="169" t="s">
        <v>764</v>
      </c>
      <c r="B231" s="90" t="s">
        <v>765</v>
      </c>
      <c r="C231" s="85" t="s">
        <v>1</v>
      </c>
      <c r="D231" s="279">
        <v>39000</v>
      </c>
      <c r="E231" s="299" t="s">
        <v>10</v>
      </c>
      <c r="F231" s="85" t="s">
        <v>926</v>
      </c>
      <c r="G231" s="85" t="s">
        <v>29</v>
      </c>
      <c r="H231" s="85" t="s">
        <v>766</v>
      </c>
      <c r="I231" s="86" t="s">
        <v>1679</v>
      </c>
      <c r="J231" s="340">
        <f t="shared" si="6"/>
        <v>10</v>
      </c>
      <c r="K231" s="85"/>
      <c r="L231" s="370">
        <f t="shared" si="7"/>
        <v>0</v>
      </c>
      <c r="M231" s="365"/>
      <c r="O231" s="371"/>
    </row>
    <row r="232" spans="1:15" s="107" customFormat="1" ht="15" customHeight="1">
      <c r="A232" s="169" t="s">
        <v>764</v>
      </c>
      <c r="B232" s="84" t="s">
        <v>1064</v>
      </c>
      <c r="C232" s="85" t="s">
        <v>1</v>
      </c>
      <c r="D232" s="279">
        <v>39000</v>
      </c>
      <c r="E232" s="299" t="s">
        <v>10</v>
      </c>
      <c r="F232" s="85" t="s">
        <v>926</v>
      </c>
      <c r="G232" s="85" t="s">
        <v>29</v>
      </c>
      <c r="H232" s="85" t="s">
        <v>766</v>
      </c>
      <c r="I232" s="86" t="s">
        <v>1680</v>
      </c>
      <c r="J232" s="340">
        <f t="shared" si="6"/>
        <v>10</v>
      </c>
      <c r="K232" s="85"/>
      <c r="L232" s="370">
        <f t="shared" si="7"/>
        <v>0</v>
      </c>
      <c r="M232" s="365"/>
      <c r="O232" s="371"/>
    </row>
    <row r="233" spans="1:15" s="107" customFormat="1" ht="15" customHeight="1">
      <c r="A233" s="172" t="s">
        <v>2271</v>
      </c>
      <c r="B233" s="84" t="s">
        <v>2272</v>
      </c>
      <c r="C233" s="85" t="s">
        <v>192</v>
      </c>
      <c r="D233" s="141">
        <v>44000</v>
      </c>
      <c r="E233" s="351" t="s">
        <v>10</v>
      </c>
      <c r="F233" s="85" t="s">
        <v>49</v>
      </c>
      <c r="G233" s="85" t="s">
        <v>238</v>
      </c>
      <c r="H233" s="85" t="s">
        <v>305</v>
      </c>
      <c r="I233" s="341" t="s">
        <v>2068</v>
      </c>
      <c r="J233" s="340">
        <f t="shared" si="6"/>
        <v>11.282051282051283</v>
      </c>
      <c r="K233" s="85"/>
      <c r="L233" s="370">
        <f t="shared" si="7"/>
        <v>0</v>
      </c>
      <c r="M233" s="365"/>
      <c r="O233" s="371"/>
    </row>
    <row r="234" spans="1:15" s="107" customFormat="1" ht="15" customHeight="1">
      <c r="A234" s="169" t="s">
        <v>659</v>
      </c>
      <c r="B234" s="90" t="s">
        <v>660</v>
      </c>
      <c r="C234" s="85" t="s">
        <v>95</v>
      </c>
      <c r="D234" s="279">
        <v>20000</v>
      </c>
      <c r="E234" s="299" t="s">
        <v>10</v>
      </c>
      <c r="F234" s="85" t="s">
        <v>75</v>
      </c>
      <c r="G234" s="85" t="s">
        <v>653</v>
      </c>
      <c r="H234" s="122" t="s">
        <v>355</v>
      </c>
      <c r="I234" s="86" t="s">
        <v>601</v>
      </c>
      <c r="J234" s="340">
        <f t="shared" si="6"/>
        <v>5.1282051282051286</v>
      </c>
      <c r="K234" s="85"/>
      <c r="L234" s="370">
        <f t="shared" si="7"/>
        <v>0</v>
      </c>
      <c r="M234" s="365"/>
      <c r="O234" s="371"/>
    </row>
    <row r="235" spans="1:15" s="107" customFormat="1" ht="15" customHeight="1">
      <c r="A235" s="172" t="s">
        <v>1332</v>
      </c>
      <c r="B235" s="90" t="s">
        <v>1333</v>
      </c>
      <c r="C235" s="85" t="s">
        <v>1</v>
      </c>
      <c r="D235" s="279">
        <v>38000</v>
      </c>
      <c r="E235" s="358" t="s">
        <v>10</v>
      </c>
      <c r="F235" s="85" t="s">
        <v>49</v>
      </c>
      <c r="G235" s="85" t="s">
        <v>57</v>
      </c>
      <c r="H235" s="85" t="s">
        <v>121</v>
      </c>
      <c r="I235" s="86" t="s">
        <v>250</v>
      </c>
      <c r="J235" s="340">
        <f t="shared" si="6"/>
        <v>9.7435897435897427</v>
      </c>
      <c r="K235" s="85"/>
      <c r="L235" s="370">
        <f t="shared" si="7"/>
        <v>0</v>
      </c>
      <c r="M235" s="365"/>
      <c r="O235" s="371"/>
    </row>
    <row r="236" spans="1:15" s="107" customFormat="1" ht="15" customHeight="1">
      <c r="A236" s="172" t="s">
        <v>546</v>
      </c>
      <c r="B236" s="86" t="s">
        <v>547</v>
      </c>
      <c r="C236" s="85" t="s">
        <v>95</v>
      </c>
      <c r="D236" s="278">
        <v>34000</v>
      </c>
      <c r="E236" s="301" t="s">
        <v>10</v>
      </c>
      <c r="F236" s="85" t="s">
        <v>75</v>
      </c>
      <c r="G236" s="85" t="s">
        <v>29</v>
      </c>
      <c r="H236" s="85" t="s">
        <v>355</v>
      </c>
      <c r="I236" s="86" t="s">
        <v>548</v>
      </c>
      <c r="J236" s="340">
        <f t="shared" si="6"/>
        <v>8.7179487179487172</v>
      </c>
      <c r="K236" s="85"/>
      <c r="L236" s="370">
        <f t="shared" si="7"/>
        <v>0</v>
      </c>
      <c r="M236" s="365"/>
      <c r="O236" s="371"/>
    </row>
    <row r="237" spans="1:15" s="107" customFormat="1" ht="15" customHeight="1">
      <c r="A237" s="169" t="s">
        <v>1399</v>
      </c>
      <c r="B237" s="90" t="s">
        <v>1400</v>
      </c>
      <c r="C237" s="85" t="s">
        <v>95</v>
      </c>
      <c r="D237" s="279">
        <v>39000</v>
      </c>
      <c r="E237" s="300" t="s">
        <v>10</v>
      </c>
      <c r="F237" s="85" t="s">
        <v>49</v>
      </c>
      <c r="G237" s="85" t="s">
        <v>25</v>
      </c>
      <c r="H237" s="85" t="s">
        <v>1398</v>
      </c>
      <c r="I237" s="86" t="s">
        <v>330</v>
      </c>
      <c r="J237" s="340">
        <f t="shared" si="6"/>
        <v>10</v>
      </c>
      <c r="K237" s="85"/>
      <c r="L237" s="370">
        <f t="shared" si="7"/>
        <v>0</v>
      </c>
      <c r="M237" s="365"/>
      <c r="O237" s="371"/>
    </row>
    <row r="238" spans="1:15" s="107" customFormat="1" ht="15" customHeight="1">
      <c r="A238" s="171" t="s">
        <v>981</v>
      </c>
      <c r="B238" s="86" t="s">
        <v>982</v>
      </c>
      <c r="C238" s="85" t="s">
        <v>192</v>
      </c>
      <c r="D238" s="279">
        <v>48000</v>
      </c>
      <c r="E238" s="299" t="s">
        <v>10</v>
      </c>
      <c r="F238" s="85" t="s">
        <v>49</v>
      </c>
      <c r="G238" s="280" t="s">
        <v>30</v>
      </c>
      <c r="H238" s="85" t="s">
        <v>113</v>
      </c>
      <c r="I238" s="86" t="s">
        <v>755</v>
      </c>
      <c r="J238" s="340">
        <f t="shared" si="6"/>
        <v>12.307692307692308</v>
      </c>
      <c r="K238" s="85"/>
      <c r="L238" s="370">
        <f t="shared" si="7"/>
        <v>0</v>
      </c>
      <c r="M238" s="365"/>
      <c r="O238" s="371"/>
    </row>
    <row r="239" spans="1:15" s="107" customFormat="1" ht="14">
      <c r="A239" s="172" t="s">
        <v>40</v>
      </c>
      <c r="B239" s="90" t="s">
        <v>41</v>
      </c>
      <c r="C239" s="85" t="s">
        <v>1</v>
      </c>
      <c r="D239" s="281">
        <v>22000</v>
      </c>
      <c r="E239" s="300" t="s">
        <v>10</v>
      </c>
      <c r="F239" s="85" t="s">
        <v>955</v>
      </c>
      <c r="G239" s="85" t="s">
        <v>11</v>
      </c>
      <c r="H239" s="85" t="s">
        <v>355</v>
      </c>
      <c r="I239" s="86" t="s">
        <v>42</v>
      </c>
      <c r="J239" s="340">
        <f t="shared" si="6"/>
        <v>5.6410256410256414</v>
      </c>
      <c r="K239" s="85"/>
      <c r="L239" s="370">
        <f t="shared" si="7"/>
        <v>0</v>
      </c>
    </row>
    <row r="240" spans="1:15" s="107" customFormat="1" ht="15" customHeight="1">
      <c r="A240" s="169" t="s">
        <v>2589</v>
      </c>
      <c r="B240" s="90" t="s">
        <v>2590</v>
      </c>
      <c r="C240" s="85" t="s">
        <v>1</v>
      </c>
      <c r="D240" s="279">
        <v>48000</v>
      </c>
      <c r="E240" s="299" t="s">
        <v>10</v>
      </c>
      <c r="F240" s="85" t="s">
        <v>49</v>
      </c>
      <c r="G240" s="85" t="s">
        <v>29</v>
      </c>
      <c r="H240" s="85" t="s">
        <v>1509</v>
      </c>
      <c r="I240" s="86" t="s">
        <v>2591</v>
      </c>
      <c r="J240" s="340">
        <f t="shared" si="6"/>
        <v>12.307692307692308</v>
      </c>
      <c r="K240" s="85"/>
      <c r="L240" s="370">
        <f t="shared" si="7"/>
        <v>0</v>
      </c>
      <c r="M240" s="365"/>
      <c r="O240" s="371"/>
    </row>
    <row r="241" spans="1:15" s="107" customFormat="1" ht="15" customHeight="1">
      <c r="A241" s="172" t="s">
        <v>2637</v>
      </c>
      <c r="B241" s="90" t="s">
        <v>2638</v>
      </c>
      <c r="C241" s="85" t="s">
        <v>1</v>
      </c>
      <c r="D241" s="279">
        <v>59000</v>
      </c>
      <c r="E241" s="299" t="s">
        <v>10</v>
      </c>
      <c r="F241" s="85" t="s">
        <v>1089</v>
      </c>
      <c r="G241" s="85" t="s">
        <v>31</v>
      </c>
      <c r="H241" s="85" t="s">
        <v>2639</v>
      </c>
      <c r="I241" s="86" t="s">
        <v>1929</v>
      </c>
      <c r="J241" s="340">
        <f t="shared" si="6"/>
        <v>15.128205128205128</v>
      </c>
      <c r="K241" s="85"/>
      <c r="L241" s="370">
        <f t="shared" si="7"/>
        <v>0</v>
      </c>
      <c r="M241" s="365"/>
      <c r="O241" s="371"/>
    </row>
    <row r="242" spans="1:15" s="107" customFormat="1" ht="15" customHeight="1">
      <c r="A242" s="172" t="s">
        <v>781</v>
      </c>
      <c r="B242" s="266" t="s">
        <v>788</v>
      </c>
      <c r="C242" s="85" t="s">
        <v>107</v>
      </c>
      <c r="D242" s="279">
        <v>68000</v>
      </c>
      <c r="E242" s="300" t="s">
        <v>10</v>
      </c>
      <c r="F242" s="85" t="s">
        <v>49</v>
      </c>
      <c r="G242" s="85" t="s">
        <v>39</v>
      </c>
      <c r="H242" s="85" t="s">
        <v>332</v>
      </c>
      <c r="I242" s="86" t="s">
        <v>876</v>
      </c>
      <c r="J242" s="340">
        <f t="shared" si="6"/>
        <v>17.435897435897434</v>
      </c>
      <c r="K242" s="85"/>
      <c r="L242" s="370">
        <f t="shared" si="7"/>
        <v>0</v>
      </c>
      <c r="M242" s="365"/>
      <c r="O242" s="371"/>
    </row>
    <row r="243" spans="1:15" s="107" customFormat="1" ht="15" customHeight="1">
      <c r="A243" s="172" t="s">
        <v>781</v>
      </c>
      <c r="B243" s="84" t="s">
        <v>1682</v>
      </c>
      <c r="C243" s="85" t="s">
        <v>107</v>
      </c>
      <c r="D243" s="278">
        <v>68000</v>
      </c>
      <c r="E243" s="301" t="s">
        <v>10</v>
      </c>
      <c r="F243" s="85" t="s">
        <v>49</v>
      </c>
      <c r="G243" s="85" t="s">
        <v>39</v>
      </c>
      <c r="H243" s="85" t="s">
        <v>332</v>
      </c>
      <c r="I243" s="86" t="s">
        <v>1683</v>
      </c>
      <c r="J243" s="340">
        <f t="shared" si="6"/>
        <v>17.435897435897434</v>
      </c>
      <c r="K243" s="85"/>
      <c r="L243" s="370">
        <f t="shared" si="7"/>
        <v>0</v>
      </c>
      <c r="M243" s="365"/>
      <c r="O243" s="371"/>
    </row>
    <row r="244" spans="1:15" s="107" customFormat="1" ht="15" customHeight="1">
      <c r="A244" s="172" t="s">
        <v>781</v>
      </c>
      <c r="B244" s="90" t="s">
        <v>2079</v>
      </c>
      <c r="C244" s="85" t="s">
        <v>1</v>
      </c>
      <c r="D244" s="279">
        <v>62000</v>
      </c>
      <c r="E244" s="299" t="s">
        <v>10</v>
      </c>
      <c r="F244" s="85" t="s">
        <v>49</v>
      </c>
      <c r="G244" s="85" t="s">
        <v>39</v>
      </c>
      <c r="H244" s="85" t="s">
        <v>332</v>
      </c>
      <c r="I244" s="86" t="s">
        <v>2128</v>
      </c>
      <c r="J244" s="340">
        <f t="shared" si="6"/>
        <v>15.897435897435898</v>
      </c>
      <c r="K244" s="85"/>
      <c r="L244" s="370">
        <f t="shared" si="7"/>
        <v>0</v>
      </c>
      <c r="M244" s="365"/>
      <c r="O244" s="371"/>
    </row>
    <row r="245" spans="1:15" s="107" customFormat="1" ht="15" customHeight="1">
      <c r="A245" s="170" t="s">
        <v>1899</v>
      </c>
      <c r="B245" s="226" t="s">
        <v>1900</v>
      </c>
      <c r="C245" s="85" t="s">
        <v>1</v>
      </c>
      <c r="D245" s="279">
        <v>29000</v>
      </c>
      <c r="E245" s="307" t="s">
        <v>10</v>
      </c>
      <c r="F245" s="85" t="s">
        <v>49</v>
      </c>
      <c r="G245" s="85" t="s">
        <v>23</v>
      </c>
      <c r="H245" s="227" t="s">
        <v>857</v>
      </c>
      <c r="I245" s="341" t="s">
        <v>331</v>
      </c>
      <c r="J245" s="340">
        <f t="shared" si="6"/>
        <v>7.4358974358974361</v>
      </c>
      <c r="K245" s="85"/>
      <c r="L245" s="370">
        <f t="shared" si="7"/>
        <v>0</v>
      </c>
    </row>
    <row r="246" spans="1:15" s="107" customFormat="1" ht="15" customHeight="1">
      <c r="A246" s="171" t="s">
        <v>1709</v>
      </c>
      <c r="B246" s="84" t="s">
        <v>1710</v>
      </c>
      <c r="C246" s="85" t="s">
        <v>1</v>
      </c>
      <c r="D246" s="279">
        <v>28000</v>
      </c>
      <c r="E246" s="300" t="s">
        <v>10</v>
      </c>
      <c r="F246" s="85" t="s">
        <v>925</v>
      </c>
      <c r="G246" s="85" t="s">
        <v>21</v>
      </c>
      <c r="H246" s="85" t="s">
        <v>355</v>
      </c>
      <c r="I246" s="86" t="s">
        <v>1717</v>
      </c>
      <c r="J246" s="340">
        <f t="shared" si="6"/>
        <v>7.1794871794871797</v>
      </c>
      <c r="K246" s="85"/>
      <c r="L246" s="370">
        <f t="shared" si="7"/>
        <v>0</v>
      </c>
      <c r="M246" s="365"/>
      <c r="O246" s="371"/>
    </row>
    <row r="247" spans="1:15" s="107" customFormat="1" ht="15" customHeight="1">
      <c r="A247" s="172" t="s">
        <v>2274</v>
      </c>
      <c r="B247" s="128" t="s">
        <v>3016</v>
      </c>
      <c r="C247" s="85" t="s">
        <v>192</v>
      </c>
      <c r="D247" s="281">
        <v>46000</v>
      </c>
      <c r="E247" s="302" t="s">
        <v>10</v>
      </c>
      <c r="F247" s="85" t="s">
        <v>923</v>
      </c>
      <c r="G247" s="129" t="s">
        <v>23</v>
      </c>
      <c r="H247" s="85" t="s">
        <v>305</v>
      </c>
      <c r="I247" s="183" t="s">
        <v>2821</v>
      </c>
      <c r="J247" s="340">
        <f t="shared" si="6"/>
        <v>11.794871794871796</v>
      </c>
      <c r="K247" s="85"/>
      <c r="L247" s="370">
        <f t="shared" si="7"/>
        <v>0</v>
      </c>
      <c r="M247" s="365"/>
      <c r="O247" s="371"/>
    </row>
    <row r="248" spans="1:15" s="107" customFormat="1" ht="15" customHeight="1">
      <c r="A248" s="169" t="s">
        <v>131</v>
      </c>
      <c r="B248" s="128" t="s">
        <v>132</v>
      </c>
      <c r="C248" s="85" t="s">
        <v>1</v>
      </c>
      <c r="D248" s="279">
        <v>24000</v>
      </c>
      <c r="E248" s="353" t="s">
        <v>10</v>
      </c>
      <c r="F248" s="85" t="s">
        <v>49</v>
      </c>
      <c r="G248" s="129" t="s">
        <v>23</v>
      </c>
      <c r="H248" s="85" t="s">
        <v>355</v>
      </c>
      <c r="I248" s="183" t="s">
        <v>133</v>
      </c>
      <c r="J248" s="340">
        <f t="shared" si="6"/>
        <v>6.1538461538461542</v>
      </c>
      <c r="K248" s="85"/>
      <c r="L248" s="370">
        <f t="shared" si="7"/>
        <v>0</v>
      </c>
      <c r="M248" s="365"/>
      <c r="O248" s="371"/>
    </row>
    <row r="249" spans="1:15" s="107" customFormat="1" ht="16" customHeight="1">
      <c r="A249" s="169" t="s">
        <v>1615</v>
      </c>
      <c r="B249" s="90" t="s">
        <v>1616</v>
      </c>
      <c r="C249" s="85" t="s">
        <v>192</v>
      </c>
      <c r="D249" s="278">
        <v>56000</v>
      </c>
      <c r="E249" s="300" t="s">
        <v>10</v>
      </c>
      <c r="F249" s="85" t="s">
        <v>49</v>
      </c>
      <c r="G249" s="85" t="s">
        <v>56</v>
      </c>
      <c r="H249" s="85" t="s">
        <v>1594</v>
      </c>
      <c r="I249" s="86" t="s">
        <v>330</v>
      </c>
      <c r="J249" s="340">
        <f t="shared" si="6"/>
        <v>14.358974358974359</v>
      </c>
      <c r="K249" s="85"/>
      <c r="L249" s="370">
        <f t="shared" si="7"/>
        <v>0</v>
      </c>
      <c r="M249" s="365"/>
      <c r="O249" s="371"/>
    </row>
    <row r="250" spans="1:15" s="107" customFormat="1" ht="16" customHeight="1">
      <c r="A250" s="170" t="s">
        <v>2279</v>
      </c>
      <c r="B250" s="115" t="s">
        <v>2280</v>
      </c>
      <c r="C250" s="85" t="s">
        <v>1</v>
      </c>
      <c r="D250" s="279">
        <v>42000</v>
      </c>
      <c r="E250" s="300" t="s">
        <v>10</v>
      </c>
      <c r="F250" s="85" t="s">
        <v>2244</v>
      </c>
      <c r="G250" s="85" t="s">
        <v>22</v>
      </c>
      <c r="H250" s="85" t="s">
        <v>113</v>
      </c>
      <c r="I250" s="86" t="s">
        <v>2281</v>
      </c>
      <c r="J250" s="340">
        <f t="shared" si="6"/>
        <v>10.76923076923077</v>
      </c>
      <c r="K250" s="85"/>
      <c r="L250" s="370">
        <f t="shared" si="7"/>
        <v>0</v>
      </c>
      <c r="M250" s="365"/>
      <c r="O250" s="371"/>
    </row>
    <row r="251" spans="1:15" s="107" customFormat="1" ht="16" customHeight="1">
      <c r="A251" s="168" t="s">
        <v>2282</v>
      </c>
      <c r="B251" s="84" t="s">
        <v>2892</v>
      </c>
      <c r="C251" s="85" t="s">
        <v>1</v>
      </c>
      <c r="D251" s="279">
        <v>52000</v>
      </c>
      <c r="E251" s="300" t="s">
        <v>10</v>
      </c>
      <c r="F251" s="85" t="s">
        <v>105</v>
      </c>
      <c r="G251" s="85" t="s">
        <v>33</v>
      </c>
      <c r="H251" s="85" t="s">
        <v>2185</v>
      </c>
      <c r="I251" s="86" t="s">
        <v>2893</v>
      </c>
      <c r="J251" s="340">
        <f t="shared" si="6"/>
        <v>13.333333333333334</v>
      </c>
      <c r="K251" s="85"/>
      <c r="L251" s="370">
        <f t="shared" si="7"/>
        <v>0</v>
      </c>
      <c r="M251" s="365"/>
      <c r="O251" s="371"/>
    </row>
    <row r="252" spans="1:15" s="107" customFormat="1" ht="16" customHeight="1">
      <c r="A252" s="169" t="s">
        <v>1272</v>
      </c>
      <c r="B252" s="90" t="s">
        <v>1273</v>
      </c>
      <c r="C252" s="85" t="s">
        <v>1</v>
      </c>
      <c r="D252" s="279">
        <v>34000</v>
      </c>
      <c r="E252" s="299" t="s">
        <v>10</v>
      </c>
      <c r="F252" s="85" t="s">
        <v>49</v>
      </c>
      <c r="G252" s="85" t="s">
        <v>25</v>
      </c>
      <c r="H252" s="85" t="s">
        <v>556</v>
      </c>
      <c r="I252" s="86" t="s">
        <v>1274</v>
      </c>
      <c r="J252" s="340">
        <f t="shared" si="6"/>
        <v>8.7179487179487172</v>
      </c>
      <c r="K252" s="85"/>
      <c r="L252" s="370">
        <f t="shared" si="7"/>
        <v>0</v>
      </c>
      <c r="M252" s="365"/>
      <c r="O252" s="371"/>
    </row>
    <row r="253" spans="1:15" s="107" customFormat="1" ht="16" customHeight="1">
      <c r="A253" s="172" t="s">
        <v>2684</v>
      </c>
      <c r="B253" s="128" t="s">
        <v>2685</v>
      </c>
      <c r="C253" s="85" t="s">
        <v>1</v>
      </c>
      <c r="D253" s="279">
        <v>42000</v>
      </c>
      <c r="E253" s="353" t="s">
        <v>10</v>
      </c>
      <c r="F253" s="85" t="s">
        <v>49</v>
      </c>
      <c r="G253" s="129" t="s">
        <v>91</v>
      </c>
      <c r="H253" s="129" t="s">
        <v>2686</v>
      </c>
      <c r="I253" s="183" t="s">
        <v>2687</v>
      </c>
      <c r="J253" s="340">
        <f t="shared" si="6"/>
        <v>10.76923076923077</v>
      </c>
      <c r="K253" s="85"/>
      <c r="L253" s="370">
        <f t="shared" si="7"/>
        <v>0</v>
      </c>
      <c r="M253" s="365"/>
      <c r="O253" s="371"/>
    </row>
    <row r="254" spans="1:15" s="107" customFormat="1" ht="16" customHeight="1">
      <c r="A254" s="169" t="s">
        <v>2652</v>
      </c>
      <c r="B254" s="90" t="s">
        <v>2653</v>
      </c>
      <c r="C254" s="85" t="s">
        <v>1</v>
      </c>
      <c r="D254" s="279">
        <v>59000</v>
      </c>
      <c r="E254" s="300" t="s">
        <v>10</v>
      </c>
      <c r="F254" s="85" t="s">
        <v>1057</v>
      </c>
      <c r="G254" s="85" t="s">
        <v>25</v>
      </c>
      <c r="H254" s="85" t="s">
        <v>101</v>
      </c>
      <c r="I254" s="86" t="s">
        <v>2654</v>
      </c>
      <c r="J254" s="340">
        <f t="shared" si="6"/>
        <v>15.128205128205128</v>
      </c>
      <c r="K254" s="85"/>
      <c r="L254" s="370">
        <f t="shared" si="7"/>
        <v>0</v>
      </c>
      <c r="M254" s="365"/>
      <c r="O254" s="371"/>
    </row>
    <row r="255" spans="1:15" s="107" customFormat="1" ht="16" customHeight="1">
      <c r="A255" s="170" t="s">
        <v>1300</v>
      </c>
      <c r="B255" s="86" t="s">
        <v>1301</v>
      </c>
      <c r="C255" s="85" t="s">
        <v>135</v>
      </c>
      <c r="D255" s="278">
        <v>122000</v>
      </c>
      <c r="E255" s="301" t="s">
        <v>10</v>
      </c>
      <c r="F255" s="85" t="s">
        <v>1302</v>
      </c>
      <c r="G255" s="85" t="s">
        <v>58</v>
      </c>
      <c r="H255" s="85" t="s">
        <v>2699</v>
      </c>
      <c r="I255" s="86" t="s">
        <v>1303</v>
      </c>
      <c r="J255" s="340">
        <f t="shared" si="6"/>
        <v>31.282051282051281</v>
      </c>
      <c r="K255" s="85"/>
      <c r="L255" s="370">
        <f t="shared" si="7"/>
        <v>0</v>
      </c>
      <c r="M255" s="365"/>
      <c r="O255" s="371"/>
    </row>
    <row r="256" spans="1:15" s="107" customFormat="1" ht="16" customHeight="1">
      <c r="A256" s="172" t="s">
        <v>224</v>
      </c>
      <c r="B256" s="84" t="s">
        <v>225</v>
      </c>
      <c r="C256" s="85" t="s">
        <v>1</v>
      </c>
      <c r="D256" s="278">
        <v>34000</v>
      </c>
      <c r="E256" s="301" t="s">
        <v>10</v>
      </c>
      <c r="F256" s="85" t="s">
        <v>49</v>
      </c>
      <c r="G256" s="85" t="s">
        <v>25</v>
      </c>
      <c r="H256" s="85" t="s">
        <v>2130</v>
      </c>
      <c r="I256" s="86" t="s">
        <v>49</v>
      </c>
      <c r="J256" s="340">
        <f t="shared" si="6"/>
        <v>8.7179487179487172</v>
      </c>
      <c r="K256" s="85"/>
      <c r="L256" s="370">
        <f t="shared" si="7"/>
        <v>0</v>
      </c>
      <c r="M256" s="365"/>
      <c r="O256" s="371"/>
    </row>
    <row r="257" spans="1:15" s="107" customFormat="1" ht="16" customHeight="1">
      <c r="A257" s="170" t="s">
        <v>559</v>
      </c>
      <c r="B257" s="128" t="s">
        <v>1275</v>
      </c>
      <c r="C257" s="85" t="s">
        <v>1</v>
      </c>
      <c r="D257" s="279">
        <v>36000</v>
      </c>
      <c r="E257" s="353" t="s">
        <v>10</v>
      </c>
      <c r="F257" s="85" t="s">
        <v>350</v>
      </c>
      <c r="G257" s="129" t="s">
        <v>31</v>
      </c>
      <c r="H257" s="85" t="s">
        <v>556</v>
      </c>
      <c r="I257" s="84" t="s">
        <v>1276</v>
      </c>
      <c r="J257" s="340">
        <f t="shared" si="6"/>
        <v>9.2307692307692299</v>
      </c>
      <c r="K257" s="85"/>
      <c r="L257" s="370">
        <f t="shared" si="7"/>
        <v>0</v>
      </c>
      <c r="M257" s="365"/>
      <c r="O257" s="371"/>
    </row>
    <row r="258" spans="1:15" s="107" customFormat="1" ht="16" customHeight="1">
      <c r="A258" s="169" t="s">
        <v>2124</v>
      </c>
      <c r="B258" s="90" t="s">
        <v>1426</v>
      </c>
      <c r="C258" s="85" t="s">
        <v>95</v>
      </c>
      <c r="D258" s="279">
        <v>46000</v>
      </c>
      <c r="E258" s="299" t="s">
        <v>10</v>
      </c>
      <c r="F258" s="85" t="s">
        <v>49</v>
      </c>
      <c r="G258" s="85" t="s">
        <v>25</v>
      </c>
      <c r="H258" s="129" t="s">
        <v>1427</v>
      </c>
      <c r="I258" s="86" t="s">
        <v>215</v>
      </c>
      <c r="J258" s="340">
        <f t="shared" si="6"/>
        <v>11.794871794871796</v>
      </c>
      <c r="K258" s="85"/>
      <c r="L258" s="370">
        <f t="shared" si="7"/>
        <v>0</v>
      </c>
      <c r="M258" s="365"/>
      <c r="O258" s="371"/>
    </row>
    <row r="259" spans="1:15" s="107" customFormat="1" ht="15" customHeight="1">
      <c r="A259" s="169" t="s">
        <v>390</v>
      </c>
      <c r="B259" s="84" t="s">
        <v>391</v>
      </c>
      <c r="C259" s="85" t="s">
        <v>1</v>
      </c>
      <c r="D259" s="279">
        <v>32000</v>
      </c>
      <c r="E259" s="300" t="s">
        <v>96</v>
      </c>
      <c r="F259" s="85" t="s">
        <v>49</v>
      </c>
      <c r="G259" s="85" t="s">
        <v>106</v>
      </c>
      <c r="H259" s="85" t="s">
        <v>392</v>
      </c>
      <c r="I259" s="86" t="s">
        <v>393</v>
      </c>
      <c r="J259" s="340">
        <f t="shared" si="6"/>
        <v>8.2051282051282044</v>
      </c>
      <c r="K259" s="85"/>
      <c r="L259" s="370">
        <f t="shared" si="7"/>
        <v>0</v>
      </c>
    </row>
    <row r="260" spans="1:15" s="107" customFormat="1" ht="16" customHeight="1">
      <c r="A260" s="169" t="s">
        <v>1676</v>
      </c>
      <c r="B260" s="84" t="s">
        <v>1677</v>
      </c>
      <c r="C260" s="85" t="s">
        <v>1</v>
      </c>
      <c r="D260" s="279">
        <v>39000</v>
      </c>
      <c r="E260" s="300" t="s">
        <v>10</v>
      </c>
      <c r="F260" s="85" t="s">
        <v>49</v>
      </c>
      <c r="G260" s="85" t="s">
        <v>21</v>
      </c>
      <c r="H260" s="85" t="s">
        <v>354</v>
      </c>
      <c r="I260" s="86" t="s">
        <v>1678</v>
      </c>
      <c r="J260" s="340">
        <f t="shared" si="6"/>
        <v>10</v>
      </c>
      <c r="K260" s="85"/>
      <c r="L260" s="370">
        <f t="shared" si="7"/>
        <v>0</v>
      </c>
      <c r="M260" s="365"/>
      <c r="O260" s="371"/>
    </row>
    <row r="261" spans="1:15" s="107" customFormat="1" ht="16" customHeight="1">
      <c r="A261" s="168" t="s">
        <v>1676</v>
      </c>
      <c r="B261" s="86" t="s">
        <v>2811</v>
      </c>
      <c r="C261" s="85" t="s">
        <v>1</v>
      </c>
      <c r="D261" s="279">
        <v>39000</v>
      </c>
      <c r="E261" s="357" t="s">
        <v>10</v>
      </c>
      <c r="F261" s="85" t="s">
        <v>49</v>
      </c>
      <c r="G261" s="85" t="s">
        <v>21</v>
      </c>
      <c r="H261" s="85" t="s">
        <v>2796</v>
      </c>
      <c r="I261" s="86" t="s">
        <v>2812</v>
      </c>
      <c r="J261" s="340">
        <f t="shared" si="6"/>
        <v>10</v>
      </c>
      <c r="K261" s="85"/>
      <c r="L261" s="370">
        <f t="shared" si="7"/>
        <v>0</v>
      </c>
      <c r="M261" s="365"/>
      <c r="O261" s="371"/>
    </row>
    <row r="262" spans="1:15" s="107" customFormat="1" ht="16" customHeight="1">
      <c r="A262" s="169" t="s">
        <v>2483</v>
      </c>
      <c r="B262" s="90" t="s">
        <v>2484</v>
      </c>
      <c r="C262" s="85" t="s">
        <v>192</v>
      </c>
      <c r="D262" s="281">
        <v>49000</v>
      </c>
      <c r="E262" s="300" t="s">
        <v>10</v>
      </c>
      <c r="F262" s="85" t="s">
        <v>67</v>
      </c>
      <c r="G262" s="85" t="s">
        <v>2485</v>
      </c>
      <c r="H262" s="85" t="s">
        <v>305</v>
      </c>
      <c r="I262" s="86" t="s">
        <v>2482</v>
      </c>
      <c r="J262" s="340">
        <f t="shared" si="6"/>
        <v>12.564102564102564</v>
      </c>
      <c r="K262" s="85"/>
      <c r="L262" s="370">
        <f t="shared" si="7"/>
        <v>0</v>
      </c>
      <c r="M262" s="365"/>
      <c r="O262" s="371"/>
    </row>
    <row r="263" spans="1:15" s="107" customFormat="1" ht="16" customHeight="1">
      <c r="A263" s="170" t="s">
        <v>2626</v>
      </c>
      <c r="B263" s="84" t="s">
        <v>2627</v>
      </c>
      <c r="C263" s="85" t="s">
        <v>192</v>
      </c>
      <c r="D263" s="279">
        <v>34000</v>
      </c>
      <c r="E263" s="299" t="s">
        <v>10</v>
      </c>
      <c r="F263" s="85" t="s">
        <v>49</v>
      </c>
      <c r="G263" s="85" t="s">
        <v>23</v>
      </c>
      <c r="H263" s="85" t="s">
        <v>323</v>
      </c>
      <c r="I263" s="86" t="s">
        <v>2070</v>
      </c>
      <c r="J263" s="340">
        <f t="shared" si="6"/>
        <v>8.7179487179487172</v>
      </c>
      <c r="K263" s="85"/>
      <c r="L263" s="370">
        <f t="shared" si="7"/>
        <v>0</v>
      </c>
      <c r="M263" s="365"/>
      <c r="O263" s="371"/>
    </row>
    <row r="264" spans="1:15" s="107" customFormat="1" ht="16" customHeight="1">
      <c r="A264" s="172" t="s">
        <v>1766</v>
      </c>
      <c r="B264" s="223" t="s">
        <v>1765</v>
      </c>
      <c r="C264" s="85" t="s">
        <v>1</v>
      </c>
      <c r="D264" s="279">
        <v>49000</v>
      </c>
      <c r="E264" s="355" t="s">
        <v>10</v>
      </c>
      <c r="F264" s="85" t="s">
        <v>1767</v>
      </c>
      <c r="G264" s="261" t="s">
        <v>23</v>
      </c>
      <c r="H264" s="85" t="s">
        <v>1407</v>
      </c>
      <c r="I264" s="343" t="s">
        <v>1768</v>
      </c>
      <c r="J264" s="340">
        <f t="shared" si="6"/>
        <v>12.564102564102564</v>
      </c>
      <c r="K264" s="85"/>
      <c r="L264" s="370">
        <f t="shared" si="7"/>
        <v>0</v>
      </c>
      <c r="M264" s="365"/>
      <c r="O264" s="371"/>
    </row>
    <row r="265" spans="1:15" s="107" customFormat="1" ht="16" customHeight="1">
      <c r="A265" s="172" t="s">
        <v>375</v>
      </c>
      <c r="B265" s="86" t="s">
        <v>376</v>
      </c>
      <c r="C265" s="85" t="s">
        <v>192</v>
      </c>
      <c r="D265" s="278">
        <v>36000</v>
      </c>
      <c r="E265" s="301" t="s">
        <v>10</v>
      </c>
      <c r="F265" s="85" t="s">
        <v>49</v>
      </c>
      <c r="G265" s="85" t="s">
        <v>33</v>
      </c>
      <c r="H265" s="85" t="s">
        <v>371</v>
      </c>
      <c r="I265" s="86" t="s">
        <v>377</v>
      </c>
      <c r="J265" s="340">
        <f t="shared" si="6"/>
        <v>9.2307692307692299</v>
      </c>
      <c r="K265" s="85"/>
      <c r="L265" s="370">
        <f t="shared" si="7"/>
        <v>0</v>
      </c>
      <c r="M265" s="365"/>
      <c r="O265" s="371"/>
    </row>
    <row r="266" spans="1:15" s="107" customFormat="1" ht="16" customHeight="1">
      <c r="A266" s="169" t="s">
        <v>262</v>
      </c>
      <c r="B266" s="84" t="s">
        <v>1572</v>
      </c>
      <c r="C266" s="85" t="s">
        <v>135</v>
      </c>
      <c r="D266" s="279">
        <v>119000</v>
      </c>
      <c r="E266" s="300" t="s">
        <v>10</v>
      </c>
      <c r="F266" s="85" t="s">
        <v>1257</v>
      </c>
      <c r="G266" s="85" t="s">
        <v>263</v>
      </c>
      <c r="H266" s="85" t="s">
        <v>113</v>
      </c>
      <c r="I266" s="86" t="s">
        <v>1578</v>
      </c>
      <c r="J266" s="340">
        <f t="shared" si="6"/>
        <v>30.512820512820515</v>
      </c>
      <c r="K266" s="85"/>
      <c r="L266" s="370">
        <f t="shared" si="7"/>
        <v>0</v>
      </c>
      <c r="M266" s="365"/>
      <c r="O266" s="371"/>
    </row>
    <row r="267" spans="1:15" s="107" customFormat="1" ht="15" customHeight="1">
      <c r="A267" s="169" t="s">
        <v>937</v>
      </c>
      <c r="B267" s="84" t="s">
        <v>998</v>
      </c>
      <c r="C267" s="85" t="s">
        <v>1</v>
      </c>
      <c r="D267" s="279">
        <v>48000</v>
      </c>
      <c r="E267" s="299" t="s">
        <v>10</v>
      </c>
      <c r="F267" s="85" t="s">
        <v>49</v>
      </c>
      <c r="G267" s="85" t="s">
        <v>102</v>
      </c>
      <c r="H267" s="129" t="s">
        <v>1448</v>
      </c>
      <c r="I267" s="86" t="s">
        <v>757</v>
      </c>
      <c r="J267" s="340">
        <f t="shared" si="6"/>
        <v>12.307692307692308</v>
      </c>
      <c r="K267" s="85"/>
      <c r="L267" s="370">
        <f t="shared" si="7"/>
        <v>0</v>
      </c>
      <c r="M267" s="365"/>
      <c r="O267" s="371"/>
    </row>
    <row r="268" spans="1:15" s="107" customFormat="1" ht="16" customHeight="1">
      <c r="A268" s="172" t="s">
        <v>2284</v>
      </c>
      <c r="B268" s="86" t="s">
        <v>2285</v>
      </c>
      <c r="C268" s="85" t="s">
        <v>95</v>
      </c>
      <c r="D268" s="279">
        <v>46000</v>
      </c>
      <c r="E268" s="352" t="s">
        <v>10</v>
      </c>
      <c r="F268" s="85" t="s">
        <v>49</v>
      </c>
      <c r="G268" s="85" t="s">
        <v>238</v>
      </c>
      <c r="H268" s="85" t="s">
        <v>113</v>
      </c>
      <c r="I268" s="86" t="s">
        <v>278</v>
      </c>
      <c r="J268" s="340">
        <f t="shared" si="6"/>
        <v>11.794871794871796</v>
      </c>
      <c r="K268" s="85"/>
      <c r="L268" s="370">
        <f t="shared" si="7"/>
        <v>0</v>
      </c>
      <c r="M268" s="365"/>
      <c r="O268" s="371"/>
    </row>
    <row r="269" spans="1:15" s="107" customFormat="1" ht="16" customHeight="1">
      <c r="A269" s="169" t="s">
        <v>1101</v>
      </c>
      <c r="B269" s="84" t="s">
        <v>1102</v>
      </c>
      <c r="C269" s="85" t="s">
        <v>1</v>
      </c>
      <c r="D269" s="279">
        <v>39000</v>
      </c>
      <c r="E269" s="301" t="s">
        <v>10</v>
      </c>
      <c r="F269" s="85" t="s">
        <v>49</v>
      </c>
      <c r="G269" s="85" t="s">
        <v>24</v>
      </c>
      <c r="H269" s="85" t="s">
        <v>2130</v>
      </c>
      <c r="I269" s="86" t="s">
        <v>134</v>
      </c>
      <c r="J269" s="340">
        <f t="shared" si="6"/>
        <v>10</v>
      </c>
      <c r="K269" s="85"/>
      <c r="L269" s="370">
        <f t="shared" si="7"/>
        <v>0</v>
      </c>
      <c r="M269" s="365"/>
      <c r="O269" s="371"/>
    </row>
    <row r="270" spans="1:15" s="107" customFormat="1" ht="15" customHeight="1">
      <c r="A270" s="172" t="s">
        <v>1580</v>
      </c>
      <c r="B270" s="90" t="s">
        <v>1581</v>
      </c>
      <c r="C270" s="85" t="s">
        <v>192</v>
      </c>
      <c r="D270" s="279">
        <v>36000</v>
      </c>
      <c r="E270" s="300" t="s">
        <v>10</v>
      </c>
      <c r="F270" s="85" t="s">
        <v>49</v>
      </c>
      <c r="G270" s="85" t="s">
        <v>493</v>
      </c>
      <c r="H270" s="267" t="s">
        <v>323</v>
      </c>
      <c r="I270" s="86" t="s">
        <v>1248</v>
      </c>
      <c r="J270" s="340">
        <f t="shared" si="6"/>
        <v>9.2307692307692299</v>
      </c>
      <c r="K270" s="85"/>
      <c r="L270" s="370">
        <f t="shared" si="7"/>
        <v>0</v>
      </c>
    </row>
    <row r="271" spans="1:15" s="107" customFormat="1" ht="15" customHeight="1">
      <c r="A271" s="203" t="s">
        <v>326</v>
      </c>
      <c r="B271" s="86" t="s">
        <v>2287</v>
      </c>
      <c r="C271" s="85" t="s">
        <v>1</v>
      </c>
      <c r="D271" s="278">
        <v>44000</v>
      </c>
      <c r="E271" s="298" t="s">
        <v>10</v>
      </c>
      <c r="F271" s="85" t="s">
        <v>933</v>
      </c>
      <c r="G271" s="85" t="s">
        <v>27</v>
      </c>
      <c r="H271" s="85" t="s">
        <v>323</v>
      </c>
      <c r="I271" s="86" t="s">
        <v>2238</v>
      </c>
      <c r="J271" s="340">
        <f t="shared" si="6"/>
        <v>11.282051282051283</v>
      </c>
      <c r="K271" s="85"/>
      <c r="L271" s="370">
        <f t="shared" si="7"/>
        <v>0</v>
      </c>
    </row>
    <row r="272" spans="1:15" s="107" customFormat="1" ht="16" customHeight="1">
      <c r="A272" s="169" t="s">
        <v>326</v>
      </c>
      <c r="B272" s="183" t="s">
        <v>327</v>
      </c>
      <c r="C272" s="85" t="s">
        <v>1</v>
      </c>
      <c r="D272" s="279">
        <v>39000</v>
      </c>
      <c r="E272" s="302" t="s">
        <v>10</v>
      </c>
      <c r="F272" s="85" t="s">
        <v>933</v>
      </c>
      <c r="G272" s="85" t="s">
        <v>27</v>
      </c>
      <c r="H272" s="85" t="s">
        <v>323</v>
      </c>
      <c r="I272" s="86" t="s">
        <v>1038</v>
      </c>
      <c r="J272" s="340">
        <f t="shared" ref="J272:J335" si="8">D272/3900</f>
        <v>10</v>
      </c>
      <c r="K272" s="85"/>
      <c r="L272" s="370">
        <f t="shared" ref="L272:L335" si="9">D272*K272</f>
        <v>0</v>
      </c>
      <c r="M272" s="365"/>
      <c r="O272" s="371"/>
    </row>
    <row r="273" spans="1:15" s="107" customFormat="1" ht="16" customHeight="1">
      <c r="A273" s="170" t="s">
        <v>326</v>
      </c>
      <c r="B273" s="86" t="s">
        <v>2486</v>
      </c>
      <c r="C273" s="85" t="s">
        <v>191</v>
      </c>
      <c r="D273" s="279">
        <v>59000</v>
      </c>
      <c r="E273" s="301" t="s">
        <v>10</v>
      </c>
      <c r="F273" s="85" t="s">
        <v>933</v>
      </c>
      <c r="G273" s="85" t="s">
        <v>27</v>
      </c>
      <c r="H273" s="85" t="s">
        <v>1290</v>
      </c>
      <c r="I273" s="86" t="s">
        <v>2183</v>
      </c>
      <c r="J273" s="340">
        <f t="shared" si="8"/>
        <v>15.128205128205128</v>
      </c>
      <c r="K273" s="85"/>
      <c r="L273" s="370">
        <f t="shared" si="9"/>
        <v>0</v>
      </c>
      <c r="M273" s="365"/>
      <c r="O273" s="371"/>
    </row>
    <row r="274" spans="1:15" s="107" customFormat="1" ht="16" customHeight="1">
      <c r="A274" s="170" t="s">
        <v>1901</v>
      </c>
      <c r="B274" s="226" t="s">
        <v>1902</v>
      </c>
      <c r="C274" s="85" t="s">
        <v>1</v>
      </c>
      <c r="D274" s="279">
        <v>34000</v>
      </c>
      <c r="E274" s="307" t="s">
        <v>10</v>
      </c>
      <c r="F274" s="85" t="s">
        <v>49</v>
      </c>
      <c r="G274" s="85" t="s">
        <v>23</v>
      </c>
      <c r="H274" s="227" t="s">
        <v>857</v>
      </c>
      <c r="I274" s="341" t="s">
        <v>331</v>
      </c>
      <c r="J274" s="340">
        <f t="shared" si="8"/>
        <v>8.7179487179487172</v>
      </c>
      <c r="K274" s="85"/>
      <c r="L274" s="370">
        <f t="shared" si="9"/>
        <v>0</v>
      </c>
      <c r="M274" s="365"/>
      <c r="O274" s="371"/>
    </row>
    <row r="275" spans="1:15" s="107" customFormat="1" ht="16" customHeight="1">
      <c r="A275" s="172" t="s">
        <v>1938</v>
      </c>
      <c r="B275" s="225" t="s">
        <v>1939</v>
      </c>
      <c r="C275" s="227" t="s">
        <v>107</v>
      </c>
      <c r="D275" s="279">
        <v>62000</v>
      </c>
      <c r="E275" s="307" t="s">
        <v>10</v>
      </c>
      <c r="F275" s="85" t="s">
        <v>49</v>
      </c>
      <c r="G275" s="227" t="s">
        <v>33</v>
      </c>
      <c r="H275" s="227" t="s">
        <v>211</v>
      </c>
      <c r="I275" s="86" t="s">
        <v>1940</v>
      </c>
      <c r="J275" s="340">
        <f t="shared" si="8"/>
        <v>15.897435897435898</v>
      </c>
      <c r="K275" s="85"/>
      <c r="L275" s="370">
        <f t="shared" si="9"/>
        <v>0</v>
      </c>
      <c r="M275" s="365"/>
      <c r="O275" s="371"/>
    </row>
    <row r="276" spans="1:15" s="107" customFormat="1" ht="16" customHeight="1">
      <c r="A276" s="171" t="s">
        <v>264</v>
      </c>
      <c r="B276" s="86" t="s">
        <v>2288</v>
      </c>
      <c r="C276" s="129" t="s">
        <v>1</v>
      </c>
      <c r="D276" s="279">
        <v>48000</v>
      </c>
      <c r="E276" s="300" t="s">
        <v>10</v>
      </c>
      <c r="F276" s="85" t="s">
        <v>957</v>
      </c>
      <c r="G276" s="85" t="s">
        <v>31</v>
      </c>
      <c r="H276" s="85" t="s">
        <v>113</v>
      </c>
      <c r="I276" s="86" t="s">
        <v>2289</v>
      </c>
      <c r="J276" s="340">
        <f t="shared" si="8"/>
        <v>12.307692307692308</v>
      </c>
      <c r="K276" s="85"/>
      <c r="L276" s="370">
        <f t="shared" si="9"/>
        <v>0</v>
      </c>
      <c r="M276" s="365"/>
      <c r="O276" s="371"/>
    </row>
    <row r="277" spans="1:15" s="107" customFormat="1" ht="16" customHeight="1">
      <c r="A277" s="172" t="s">
        <v>141</v>
      </c>
      <c r="B277" s="183" t="s">
        <v>2487</v>
      </c>
      <c r="C277" s="129" t="s">
        <v>95</v>
      </c>
      <c r="D277" s="279">
        <v>66000</v>
      </c>
      <c r="E277" s="355" t="s">
        <v>10</v>
      </c>
      <c r="F277" s="85" t="s">
        <v>49</v>
      </c>
      <c r="G277" s="129" t="s">
        <v>31</v>
      </c>
      <c r="H277" s="129" t="s">
        <v>2776</v>
      </c>
      <c r="I277" s="183" t="s">
        <v>227</v>
      </c>
      <c r="J277" s="340">
        <f t="shared" si="8"/>
        <v>16.923076923076923</v>
      </c>
      <c r="K277" s="85"/>
      <c r="L277" s="370">
        <f t="shared" si="9"/>
        <v>0</v>
      </c>
      <c r="M277" s="365"/>
      <c r="O277" s="371"/>
    </row>
    <row r="278" spans="1:15" s="107" customFormat="1" ht="16" customHeight="1">
      <c r="A278" s="169" t="s">
        <v>141</v>
      </c>
      <c r="B278" s="90" t="s">
        <v>1970</v>
      </c>
      <c r="C278" s="85" t="s">
        <v>710</v>
      </c>
      <c r="D278" s="279">
        <v>39000</v>
      </c>
      <c r="E278" s="353" t="s">
        <v>10</v>
      </c>
      <c r="F278" s="85" t="s">
        <v>49</v>
      </c>
      <c r="G278" s="85" t="s">
        <v>31</v>
      </c>
      <c r="H278" s="85" t="s">
        <v>355</v>
      </c>
      <c r="I278" s="86" t="s">
        <v>1971</v>
      </c>
      <c r="J278" s="340">
        <f t="shared" si="8"/>
        <v>10</v>
      </c>
      <c r="K278" s="85"/>
      <c r="L278" s="370">
        <f t="shared" si="9"/>
        <v>0</v>
      </c>
      <c r="M278" s="365"/>
      <c r="O278" s="371"/>
    </row>
    <row r="279" spans="1:15" s="107" customFormat="1" ht="16" customHeight="1">
      <c r="A279" s="186" t="s">
        <v>2290</v>
      </c>
      <c r="B279" s="226" t="s">
        <v>2291</v>
      </c>
      <c r="C279" s="184" t="s">
        <v>95</v>
      </c>
      <c r="D279" s="279">
        <v>59000</v>
      </c>
      <c r="E279" s="307" t="s">
        <v>10</v>
      </c>
      <c r="F279" s="114" t="s">
        <v>49</v>
      </c>
      <c r="G279" s="416" t="s">
        <v>31</v>
      </c>
      <c r="H279" s="416" t="s">
        <v>1741</v>
      </c>
      <c r="I279" s="325" t="s">
        <v>2292</v>
      </c>
      <c r="J279" s="340">
        <f t="shared" si="8"/>
        <v>15.128205128205128</v>
      </c>
      <c r="K279" s="85"/>
      <c r="L279" s="370">
        <f t="shared" si="9"/>
        <v>0</v>
      </c>
      <c r="M279" s="365"/>
      <c r="O279" s="371"/>
    </row>
    <row r="280" spans="1:15" s="107" customFormat="1" ht="16" customHeight="1">
      <c r="A280" s="172" t="s">
        <v>2774</v>
      </c>
      <c r="B280" s="86" t="s">
        <v>2775</v>
      </c>
      <c r="C280" s="85" t="s">
        <v>1</v>
      </c>
      <c r="D280" s="278">
        <v>54000</v>
      </c>
      <c r="E280" s="350" t="s">
        <v>10</v>
      </c>
      <c r="F280" s="85" t="s">
        <v>49</v>
      </c>
      <c r="G280" s="85" t="s">
        <v>31</v>
      </c>
      <c r="H280" s="227" t="s">
        <v>2776</v>
      </c>
      <c r="I280" s="86" t="s">
        <v>2777</v>
      </c>
      <c r="J280" s="340">
        <f t="shared" si="8"/>
        <v>13.846153846153847</v>
      </c>
      <c r="K280" s="85"/>
      <c r="L280" s="370">
        <f t="shared" si="9"/>
        <v>0</v>
      </c>
      <c r="M280" s="365"/>
      <c r="O280" s="371"/>
    </row>
    <row r="281" spans="1:15" s="107" customFormat="1" ht="16" customHeight="1">
      <c r="A281" s="170" t="s">
        <v>411</v>
      </c>
      <c r="B281" s="84" t="s">
        <v>412</v>
      </c>
      <c r="C281" s="85" t="s">
        <v>95</v>
      </c>
      <c r="D281" s="279">
        <v>32000</v>
      </c>
      <c r="E281" s="300" t="s">
        <v>10</v>
      </c>
      <c r="F281" s="85" t="s">
        <v>933</v>
      </c>
      <c r="G281" s="85" t="s">
        <v>238</v>
      </c>
      <c r="H281" s="85" t="s">
        <v>360</v>
      </c>
      <c r="I281" s="86" t="s">
        <v>415</v>
      </c>
      <c r="J281" s="340">
        <f t="shared" si="8"/>
        <v>8.2051282051282044</v>
      </c>
      <c r="K281" s="85"/>
      <c r="L281" s="370">
        <f t="shared" si="9"/>
        <v>0</v>
      </c>
      <c r="M281" s="365"/>
      <c r="O281" s="371"/>
    </row>
    <row r="282" spans="1:15" s="107" customFormat="1" ht="16" customHeight="1">
      <c r="A282" s="169" t="s">
        <v>1145</v>
      </c>
      <c r="B282" s="84" t="s">
        <v>1146</v>
      </c>
      <c r="C282" s="85" t="s">
        <v>1</v>
      </c>
      <c r="D282" s="279">
        <v>38000</v>
      </c>
      <c r="E282" s="302" t="s">
        <v>10</v>
      </c>
      <c r="F282" s="85" t="s">
        <v>49</v>
      </c>
      <c r="G282" s="85" t="s">
        <v>80</v>
      </c>
      <c r="H282" s="85" t="s">
        <v>1509</v>
      </c>
      <c r="I282" s="86" t="s">
        <v>1147</v>
      </c>
      <c r="J282" s="340">
        <f t="shared" si="8"/>
        <v>9.7435897435897427</v>
      </c>
      <c r="K282" s="85"/>
      <c r="L282" s="370">
        <f t="shared" si="9"/>
        <v>0</v>
      </c>
      <c r="M282" s="365"/>
      <c r="O282" s="371"/>
    </row>
    <row r="283" spans="1:15" s="107" customFormat="1" ht="16" customHeight="1">
      <c r="A283" s="169" t="s">
        <v>1617</v>
      </c>
      <c r="B283" s="84" t="s">
        <v>1618</v>
      </c>
      <c r="C283" s="85" t="s">
        <v>192</v>
      </c>
      <c r="D283" s="279">
        <v>56000</v>
      </c>
      <c r="E283" s="300" t="s">
        <v>10</v>
      </c>
      <c r="F283" s="85" t="s">
        <v>49</v>
      </c>
      <c r="G283" s="85" t="s">
        <v>21</v>
      </c>
      <c r="H283" s="85" t="s">
        <v>1594</v>
      </c>
      <c r="I283" s="86" t="s">
        <v>786</v>
      </c>
      <c r="J283" s="340">
        <f t="shared" si="8"/>
        <v>14.358974358974359</v>
      </c>
      <c r="K283" s="85"/>
      <c r="L283" s="370">
        <f t="shared" si="9"/>
        <v>0</v>
      </c>
      <c r="M283" s="365"/>
      <c r="O283" s="371"/>
    </row>
    <row r="284" spans="1:15" s="107" customFormat="1" ht="16" customHeight="1">
      <c r="A284" s="169" t="s">
        <v>1617</v>
      </c>
      <c r="B284" s="84" t="s">
        <v>1681</v>
      </c>
      <c r="C284" s="85" t="s">
        <v>192</v>
      </c>
      <c r="D284" s="278">
        <v>56000</v>
      </c>
      <c r="E284" s="301" t="s">
        <v>10</v>
      </c>
      <c r="F284" s="85" t="s">
        <v>49</v>
      </c>
      <c r="G284" s="85" t="s">
        <v>21</v>
      </c>
      <c r="H284" s="85" t="s">
        <v>1594</v>
      </c>
      <c r="I284" s="86" t="s">
        <v>1653</v>
      </c>
      <c r="J284" s="340">
        <f t="shared" si="8"/>
        <v>14.358974358974359</v>
      </c>
      <c r="K284" s="85"/>
      <c r="L284" s="370">
        <f t="shared" si="9"/>
        <v>0</v>
      </c>
      <c r="M284" s="365"/>
      <c r="O284" s="371"/>
    </row>
    <row r="285" spans="1:15" s="107" customFormat="1" ht="16" customHeight="1">
      <c r="A285" s="170" t="s">
        <v>296</v>
      </c>
      <c r="B285" s="84" t="s">
        <v>298</v>
      </c>
      <c r="C285" s="85" t="s">
        <v>1</v>
      </c>
      <c r="D285" s="279">
        <v>32000</v>
      </c>
      <c r="E285" s="300" t="s">
        <v>10</v>
      </c>
      <c r="F285" s="85" t="s">
        <v>49</v>
      </c>
      <c r="G285" s="85" t="s">
        <v>80</v>
      </c>
      <c r="H285" s="85" t="s">
        <v>297</v>
      </c>
      <c r="I285" s="86" t="s">
        <v>1447</v>
      </c>
      <c r="J285" s="340">
        <f t="shared" si="8"/>
        <v>8.2051282051282044</v>
      </c>
      <c r="K285" s="85"/>
      <c r="L285" s="370">
        <f t="shared" si="9"/>
        <v>0</v>
      </c>
      <c r="M285" s="365"/>
      <c r="O285" s="371"/>
    </row>
    <row r="286" spans="1:15" s="107" customFormat="1" ht="16" customHeight="1">
      <c r="A286" s="172" t="s">
        <v>356</v>
      </c>
      <c r="B286" s="86" t="s">
        <v>357</v>
      </c>
      <c r="C286" s="85" t="s">
        <v>1</v>
      </c>
      <c r="D286" s="278">
        <v>32000</v>
      </c>
      <c r="E286" s="301" t="s">
        <v>10</v>
      </c>
      <c r="F286" s="85" t="s">
        <v>933</v>
      </c>
      <c r="G286" s="85" t="s">
        <v>11</v>
      </c>
      <c r="H286" s="85" t="s">
        <v>360</v>
      </c>
      <c r="I286" s="86" t="s">
        <v>198</v>
      </c>
      <c r="J286" s="340">
        <f t="shared" si="8"/>
        <v>8.2051282051282044</v>
      </c>
      <c r="K286" s="85"/>
      <c r="L286" s="370">
        <f t="shared" si="9"/>
        <v>0</v>
      </c>
      <c r="M286" s="365"/>
      <c r="O286" s="371"/>
    </row>
    <row r="287" spans="1:15" s="107" customFormat="1" ht="16" customHeight="1">
      <c r="A287" s="170" t="s">
        <v>577</v>
      </c>
      <c r="B287" s="84" t="s">
        <v>578</v>
      </c>
      <c r="C287" s="85" t="s">
        <v>192</v>
      </c>
      <c r="D287" s="278">
        <v>52000</v>
      </c>
      <c r="E287" s="301" t="s">
        <v>10</v>
      </c>
      <c r="F287" s="85" t="s">
        <v>49</v>
      </c>
      <c r="G287" s="85" t="s">
        <v>25</v>
      </c>
      <c r="H287" s="85" t="s">
        <v>556</v>
      </c>
      <c r="I287" s="86" t="s">
        <v>579</v>
      </c>
      <c r="J287" s="340">
        <f t="shared" si="8"/>
        <v>13.333333333333334</v>
      </c>
      <c r="K287" s="85"/>
      <c r="L287" s="370">
        <f t="shared" si="9"/>
        <v>0</v>
      </c>
      <c r="M287" s="365"/>
      <c r="O287" s="371"/>
    </row>
    <row r="288" spans="1:15" s="107" customFormat="1" ht="16" customHeight="1">
      <c r="A288" s="172" t="s">
        <v>413</v>
      </c>
      <c r="B288" s="84" t="s">
        <v>414</v>
      </c>
      <c r="C288" s="85" t="s">
        <v>95</v>
      </c>
      <c r="D288" s="279">
        <v>32000</v>
      </c>
      <c r="E288" s="300" t="s">
        <v>10</v>
      </c>
      <c r="F288" s="85" t="s">
        <v>933</v>
      </c>
      <c r="G288" s="85" t="s">
        <v>238</v>
      </c>
      <c r="H288" s="85" t="s">
        <v>360</v>
      </c>
      <c r="I288" s="183" t="s">
        <v>416</v>
      </c>
      <c r="J288" s="340">
        <f t="shared" si="8"/>
        <v>8.2051282051282044</v>
      </c>
      <c r="K288" s="85"/>
      <c r="L288" s="370">
        <f t="shared" si="9"/>
        <v>0</v>
      </c>
      <c r="M288" s="365"/>
      <c r="O288" s="371"/>
    </row>
    <row r="289" spans="1:15" s="107" customFormat="1" ht="16" customHeight="1">
      <c r="A289" s="169" t="s">
        <v>1308</v>
      </c>
      <c r="B289" s="84" t="s">
        <v>1309</v>
      </c>
      <c r="C289" s="85" t="s">
        <v>192</v>
      </c>
      <c r="D289" s="278">
        <v>54000</v>
      </c>
      <c r="E289" s="298" t="s">
        <v>10</v>
      </c>
      <c r="F289" s="85" t="s">
        <v>1282</v>
      </c>
      <c r="G289" s="85" t="s">
        <v>23</v>
      </c>
      <c r="H289" s="85" t="s">
        <v>1311</v>
      </c>
      <c r="I289" s="86" t="s">
        <v>1310</v>
      </c>
      <c r="J289" s="340">
        <f t="shared" si="8"/>
        <v>13.846153846153847</v>
      </c>
      <c r="K289" s="85"/>
      <c r="L289" s="370">
        <f t="shared" si="9"/>
        <v>0</v>
      </c>
      <c r="M289" s="365"/>
      <c r="O289" s="371"/>
    </row>
    <row r="290" spans="1:15" s="107" customFormat="1" ht="16" customHeight="1">
      <c r="A290" s="172" t="s">
        <v>513</v>
      </c>
      <c r="B290" s="84" t="s">
        <v>514</v>
      </c>
      <c r="C290" s="85" t="s">
        <v>192</v>
      </c>
      <c r="D290" s="279">
        <v>32000</v>
      </c>
      <c r="E290" s="300" t="s">
        <v>10</v>
      </c>
      <c r="F290" s="85" t="s">
        <v>49</v>
      </c>
      <c r="G290" s="85" t="s">
        <v>22</v>
      </c>
      <c r="H290" s="85" t="s">
        <v>371</v>
      </c>
      <c r="I290" s="86" t="s">
        <v>1586</v>
      </c>
      <c r="J290" s="340">
        <f t="shared" si="8"/>
        <v>8.2051282051282044</v>
      </c>
      <c r="K290" s="85"/>
      <c r="L290" s="370">
        <f t="shared" si="9"/>
        <v>0</v>
      </c>
      <c r="M290" s="365"/>
      <c r="O290" s="371"/>
    </row>
    <row r="291" spans="1:15" s="107" customFormat="1" ht="16" customHeight="1">
      <c r="A291" s="169" t="s">
        <v>2081</v>
      </c>
      <c r="B291" s="84" t="s">
        <v>2082</v>
      </c>
      <c r="C291" s="85" t="s">
        <v>191</v>
      </c>
      <c r="D291" s="279">
        <v>35000</v>
      </c>
      <c r="E291" s="298" t="s">
        <v>10</v>
      </c>
      <c r="F291" s="85" t="s">
        <v>81</v>
      </c>
      <c r="G291" s="85" t="s">
        <v>60</v>
      </c>
      <c r="H291" s="85" t="s">
        <v>355</v>
      </c>
      <c r="I291" s="86" t="s">
        <v>2114</v>
      </c>
      <c r="J291" s="340">
        <f t="shared" si="8"/>
        <v>8.9743589743589745</v>
      </c>
      <c r="K291" s="85"/>
      <c r="L291" s="370">
        <f t="shared" si="9"/>
        <v>0</v>
      </c>
      <c r="M291" s="365"/>
      <c r="O291" s="371"/>
    </row>
    <row r="292" spans="1:15" s="107" customFormat="1" ht="16" customHeight="1">
      <c r="A292" s="169" t="s">
        <v>422</v>
      </c>
      <c r="B292" s="128" t="s">
        <v>1837</v>
      </c>
      <c r="C292" s="85" t="s">
        <v>191</v>
      </c>
      <c r="D292" s="279">
        <v>46000</v>
      </c>
      <c r="E292" s="302" t="s">
        <v>10</v>
      </c>
      <c r="F292" s="85" t="s">
        <v>1635</v>
      </c>
      <c r="G292" s="129" t="s">
        <v>418</v>
      </c>
      <c r="H292" s="129" t="s">
        <v>128</v>
      </c>
      <c r="I292" s="183" t="s">
        <v>1838</v>
      </c>
      <c r="J292" s="340">
        <f t="shared" si="8"/>
        <v>11.794871794871796</v>
      </c>
      <c r="K292" s="85"/>
      <c r="L292" s="370">
        <f t="shared" si="9"/>
        <v>0</v>
      </c>
      <c r="M292" s="365"/>
      <c r="O292" s="371"/>
    </row>
    <row r="293" spans="1:15" s="107" customFormat="1" ht="16" customHeight="1">
      <c r="A293" s="170" t="s">
        <v>2489</v>
      </c>
      <c r="B293" s="90" t="s">
        <v>2656</v>
      </c>
      <c r="C293" s="85" t="s">
        <v>1</v>
      </c>
      <c r="D293" s="279">
        <v>56000</v>
      </c>
      <c r="E293" s="299" t="s">
        <v>10</v>
      </c>
      <c r="F293" s="85" t="s">
        <v>75</v>
      </c>
      <c r="G293" s="85" t="s">
        <v>29</v>
      </c>
      <c r="H293" s="85" t="s">
        <v>101</v>
      </c>
      <c r="I293" s="86" t="s">
        <v>2657</v>
      </c>
      <c r="J293" s="340">
        <f t="shared" si="8"/>
        <v>14.358974358974359</v>
      </c>
      <c r="K293" s="85"/>
      <c r="L293" s="370">
        <f t="shared" si="9"/>
        <v>0</v>
      </c>
      <c r="M293" s="365"/>
      <c r="O293" s="371"/>
    </row>
    <row r="294" spans="1:15" s="107" customFormat="1" ht="16" customHeight="1">
      <c r="A294" s="171" t="s">
        <v>2902</v>
      </c>
      <c r="B294" s="84" t="s">
        <v>2903</v>
      </c>
      <c r="C294" s="85" t="s">
        <v>1</v>
      </c>
      <c r="D294" s="278">
        <v>32000</v>
      </c>
      <c r="E294" s="298" t="s">
        <v>10</v>
      </c>
      <c r="F294" s="85" t="s">
        <v>926</v>
      </c>
      <c r="G294" s="85" t="s">
        <v>11</v>
      </c>
      <c r="H294" s="85" t="s">
        <v>2904</v>
      </c>
      <c r="I294" s="86" t="s">
        <v>2905</v>
      </c>
      <c r="J294" s="340">
        <f t="shared" si="8"/>
        <v>8.2051282051282044</v>
      </c>
      <c r="K294" s="85"/>
      <c r="L294" s="370">
        <f t="shared" si="9"/>
        <v>0</v>
      </c>
      <c r="M294" s="365"/>
      <c r="O294" s="371"/>
    </row>
    <row r="295" spans="1:15" s="107" customFormat="1" ht="16" customHeight="1">
      <c r="A295" s="170" t="s">
        <v>315</v>
      </c>
      <c r="B295" s="84" t="s">
        <v>316</v>
      </c>
      <c r="C295" s="85" t="s">
        <v>1</v>
      </c>
      <c r="D295" s="279">
        <v>47000</v>
      </c>
      <c r="E295" s="301" t="s">
        <v>10</v>
      </c>
      <c r="F295" s="85" t="s">
        <v>1258</v>
      </c>
      <c r="G295" s="280" t="s">
        <v>58</v>
      </c>
      <c r="H295" s="85" t="s">
        <v>306</v>
      </c>
      <c r="I295" s="86" t="s">
        <v>314</v>
      </c>
      <c r="J295" s="340">
        <f t="shared" si="8"/>
        <v>12.051282051282051</v>
      </c>
      <c r="K295" s="85"/>
      <c r="L295" s="370">
        <f t="shared" si="9"/>
        <v>0</v>
      </c>
      <c r="M295" s="365"/>
      <c r="O295" s="371"/>
    </row>
    <row r="296" spans="1:15" s="107" customFormat="1" ht="16" customHeight="1">
      <c r="A296" s="169" t="s">
        <v>273</v>
      </c>
      <c r="B296" s="84" t="s">
        <v>274</v>
      </c>
      <c r="C296" s="85" t="s">
        <v>192</v>
      </c>
      <c r="D296" s="279">
        <v>40000</v>
      </c>
      <c r="E296" s="300" t="s">
        <v>10</v>
      </c>
      <c r="F296" s="85" t="s">
        <v>276</v>
      </c>
      <c r="G296" s="85" t="s">
        <v>29</v>
      </c>
      <c r="H296" s="85" t="s">
        <v>275</v>
      </c>
      <c r="I296" s="86" t="s">
        <v>276</v>
      </c>
      <c r="J296" s="340">
        <f t="shared" si="8"/>
        <v>10.256410256410257</v>
      </c>
      <c r="K296" s="85"/>
      <c r="L296" s="370">
        <f t="shared" si="9"/>
        <v>0</v>
      </c>
      <c r="M296" s="365"/>
      <c r="O296" s="371"/>
    </row>
    <row r="297" spans="1:15" s="107" customFormat="1" ht="16" customHeight="1">
      <c r="A297" s="169" t="s">
        <v>1457</v>
      </c>
      <c r="B297" s="84" t="s">
        <v>1458</v>
      </c>
      <c r="C297" s="85" t="s">
        <v>1</v>
      </c>
      <c r="D297" s="278">
        <v>48000</v>
      </c>
      <c r="E297" s="298" t="s">
        <v>10</v>
      </c>
      <c r="F297" s="85" t="s">
        <v>962</v>
      </c>
      <c r="G297" s="85" t="s">
        <v>57</v>
      </c>
      <c r="H297" s="85" t="s">
        <v>1280</v>
      </c>
      <c r="I297" s="86" t="s">
        <v>1459</v>
      </c>
      <c r="J297" s="340">
        <f t="shared" si="8"/>
        <v>12.307692307692308</v>
      </c>
      <c r="K297" s="85"/>
      <c r="L297" s="370">
        <f t="shared" si="9"/>
        <v>0</v>
      </c>
      <c r="M297" s="365"/>
      <c r="O297" s="371"/>
    </row>
    <row r="298" spans="1:15" s="107" customFormat="1" ht="16" customHeight="1">
      <c r="A298" s="169" t="s">
        <v>2707</v>
      </c>
      <c r="B298" s="84" t="s">
        <v>2708</v>
      </c>
      <c r="C298" s="85" t="s">
        <v>192</v>
      </c>
      <c r="D298" s="278">
        <v>34000</v>
      </c>
      <c r="E298" s="301" t="s">
        <v>10</v>
      </c>
      <c r="F298" s="280" t="s">
        <v>81</v>
      </c>
      <c r="G298" s="85" t="s">
        <v>2174</v>
      </c>
      <c r="H298" s="85" t="s">
        <v>355</v>
      </c>
      <c r="I298" s="86" t="s">
        <v>2709</v>
      </c>
      <c r="J298" s="340">
        <f t="shared" si="8"/>
        <v>8.7179487179487172</v>
      </c>
      <c r="K298" s="85"/>
      <c r="L298" s="370">
        <f t="shared" si="9"/>
        <v>0</v>
      </c>
      <c r="M298" s="365"/>
      <c r="O298" s="371"/>
    </row>
    <row r="299" spans="1:15" s="107" customFormat="1" ht="16" customHeight="1">
      <c r="A299" s="172" t="s">
        <v>212</v>
      </c>
      <c r="B299" s="90" t="s">
        <v>165</v>
      </c>
      <c r="C299" s="85" t="s">
        <v>1</v>
      </c>
      <c r="D299" s="278">
        <v>36000</v>
      </c>
      <c r="E299" s="356" t="s">
        <v>10</v>
      </c>
      <c r="F299" s="85" t="s">
        <v>49</v>
      </c>
      <c r="G299" s="85" t="s">
        <v>33</v>
      </c>
      <c r="H299" s="129" t="s">
        <v>211</v>
      </c>
      <c r="I299" s="86" t="s">
        <v>213</v>
      </c>
      <c r="J299" s="340">
        <f t="shared" si="8"/>
        <v>9.2307692307692299</v>
      </c>
      <c r="K299" s="85"/>
      <c r="L299" s="370">
        <f t="shared" si="9"/>
        <v>0</v>
      </c>
      <c r="M299" s="365"/>
      <c r="O299" s="371"/>
    </row>
    <row r="300" spans="1:15" s="107" customFormat="1" ht="16" customHeight="1">
      <c r="A300" s="172" t="s">
        <v>212</v>
      </c>
      <c r="B300" s="84" t="s">
        <v>214</v>
      </c>
      <c r="C300" s="85" t="s">
        <v>1</v>
      </c>
      <c r="D300" s="279">
        <v>34000</v>
      </c>
      <c r="E300" s="300" t="s">
        <v>10</v>
      </c>
      <c r="F300" s="85" t="s">
        <v>49</v>
      </c>
      <c r="G300" s="85" t="s">
        <v>33</v>
      </c>
      <c r="H300" s="85" t="s">
        <v>211</v>
      </c>
      <c r="I300" s="86" t="s">
        <v>215</v>
      </c>
      <c r="J300" s="340">
        <f t="shared" si="8"/>
        <v>8.7179487179487172</v>
      </c>
      <c r="K300" s="85"/>
      <c r="L300" s="370">
        <f t="shared" si="9"/>
        <v>0</v>
      </c>
      <c r="M300" s="365"/>
      <c r="O300" s="371"/>
    </row>
    <row r="301" spans="1:15" s="107" customFormat="1" ht="16" customHeight="1">
      <c r="A301" s="169" t="s">
        <v>2596</v>
      </c>
      <c r="B301" s="90" t="s">
        <v>2562</v>
      </c>
      <c r="C301" s="85" t="s">
        <v>1</v>
      </c>
      <c r="D301" s="278">
        <v>39000</v>
      </c>
      <c r="E301" s="300" t="s">
        <v>10</v>
      </c>
      <c r="F301" s="85" t="s">
        <v>48</v>
      </c>
      <c r="G301" s="85" t="s">
        <v>69</v>
      </c>
      <c r="H301" s="85" t="s">
        <v>694</v>
      </c>
      <c r="I301" s="86" t="s">
        <v>2598</v>
      </c>
      <c r="J301" s="340">
        <f t="shared" si="8"/>
        <v>10</v>
      </c>
      <c r="K301" s="85"/>
      <c r="L301" s="370">
        <f t="shared" si="9"/>
        <v>0</v>
      </c>
      <c r="M301" s="365"/>
      <c r="O301" s="371"/>
    </row>
    <row r="302" spans="1:15" s="107" customFormat="1" ht="16" customHeight="1">
      <c r="A302" s="169" t="s">
        <v>2596</v>
      </c>
      <c r="B302" s="84" t="s">
        <v>2563</v>
      </c>
      <c r="C302" s="85" t="s">
        <v>1</v>
      </c>
      <c r="D302" s="279">
        <v>39000</v>
      </c>
      <c r="E302" s="301" t="s">
        <v>10</v>
      </c>
      <c r="F302" s="85" t="s">
        <v>48</v>
      </c>
      <c r="G302" s="85" t="s">
        <v>69</v>
      </c>
      <c r="H302" s="85" t="s">
        <v>694</v>
      </c>
      <c r="I302" s="86" t="s">
        <v>2597</v>
      </c>
      <c r="J302" s="340">
        <f t="shared" si="8"/>
        <v>10</v>
      </c>
      <c r="K302" s="85"/>
      <c r="L302" s="370">
        <f t="shared" si="9"/>
        <v>0</v>
      </c>
      <c r="M302" s="365"/>
      <c r="O302" s="371"/>
    </row>
    <row r="303" spans="1:15" s="107" customFormat="1" ht="16" customHeight="1">
      <c r="A303" s="169" t="s">
        <v>229</v>
      </c>
      <c r="B303" s="183" t="s">
        <v>837</v>
      </c>
      <c r="C303" s="85" t="s">
        <v>95</v>
      </c>
      <c r="D303" s="279">
        <v>38000</v>
      </c>
      <c r="E303" s="300" t="s">
        <v>10</v>
      </c>
      <c r="F303" s="85" t="s">
        <v>75</v>
      </c>
      <c r="G303" s="129" t="s">
        <v>68</v>
      </c>
      <c r="H303" s="129" t="s">
        <v>255</v>
      </c>
      <c r="I303" s="183" t="s">
        <v>1718</v>
      </c>
      <c r="J303" s="340">
        <f t="shared" si="8"/>
        <v>9.7435897435897427</v>
      </c>
      <c r="K303" s="85"/>
      <c r="L303" s="370">
        <f t="shared" si="9"/>
        <v>0</v>
      </c>
      <c r="M303" s="365"/>
      <c r="O303" s="371"/>
    </row>
    <row r="304" spans="1:15" s="107" customFormat="1" ht="16" customHeight="1">
      <c r="A304" s="171" t="s">
        <v>712</v>
      </c>
      <c r="B304" s="84" t="s">
        <v>713</v>
      </c>
      <c r="C304" s="85" t="s">
        <v>95</v>
      </c>
      <c r="D304" s="281">
        <v>34000</v>
      </c>
      <c r="E304" s="301" t="s">
        <v>10</v>
      </c>
      <c r="F304" s="85" t="s">
        <v>924</v>
      </c>
      <c r="G304" s="85" t="s">
        <v>11</v>
      </c>
      <c r="H304" s="129" t="s">
        <v>355</v>
      </c>
      <c r="I304" s="86" t="s">
        <v>715</v>
      </c>
      <c r="J304" s="340">
        <f t="shared" si="8"/>
        <v>8.7179487179487172</v>
      </c>
      <c r="K304" s="85"/>
      <c r="L304" s="370">
        <f t="shared" si="9"/>
        <v>0</v>
      </c>
      <c r="M304" s="365"/>
      <c r="O304" s="371"/>
    </row>
    <row r="305" spans="1:15" s="107" customFormat="1" ht="16" customHeight="1">
      <c r="A305" s="169" t="s">
        <v>712</v>
      </c>
      <c r="B305" s="84" t="s">
        <v>714</v>
      </c>
      <c r="C305" s="85" t="s">
        <v>95</v>
      </c>
      <c r="D305" s="281">
        <v>34000</v>
      </c>
      <c r="E305" s="299" t="s">
        <v>10</v>
      </c>
      <c r="F305" s="85" t="s">
        <v>924</v>
      </c>
      <c r="G305" s="85" t="s">
        <v>11</v>
      </c>
      <c r="H305" s="85" t="s">
        <v>355</v>
      </c>
      <c r="I305" s="183" t="s">
        <v>716</v>
      </c>
      <c r="J305" s="340">
        <f t="shared" si="8"/>
        <v>8.7179487179487172</v>
      </c>
      <c r="K305" s="85"/>
      <c r="L305" s="370">
        <f t="shared" si="9"/>
        <v>0</v>
      </c>
      <c r="M305" s="365"/>
      <c r="O305" s="371"/>
    </row>
    <row r="306" spans="1:15" s="107" customFormat="1" ht="16" customHeight="1">
      <c r="A306" s="169" t="s">
        <v>651</v>
      </c>
      <c r="B306" s="269" t="s">
        <v>637</v>
      </c>
      <c r="C306" s="85" t="s">
        <v>1</v>
      </c>
      <c r="D306" s="279">
        <v>38000</v>
      </c>
      <c r="E306" s="300" t="s">
        <v>10</v>
      </c>
      <c r="F306" s="85" t="s">
        <v>1259</v>
      </c>
      <c r="G306" s="85" t="s">
        <v>23</v>
      </c>
      <c r="H306" s="85" t="s">
        <v>636</v>
      </c>
      <c r="I306" s="183" t="s">
        <v>638</v>
      </c>
      <c r="J306" s="340">
        <f t="shared" si="8"/>
        <v>9.7435897435897427</v>
      </c>
      <c r="K306" s="85"/>
      <c r="L306" s="370">
        <f t="shared" si="9"/>
        <v>0</v>
      </c>
      <c r="M306" s="365"/>
      <c r="O306" s="371"/>
    </row>
    <row r="307" spans="1:15" s="107" customFormat="1" ht="16" customHeight="1">
      <c r="A307" s="174" t="s">
        <v>2077</v>
      </c>
      <c r="B307" s="94" t="s">
        <v>2941</v>
      </c>
      <c r="C307" s="85" t="s">
        <v>1</v>
      </c>
      <c r="D307" s="279">
        <v>30000</v>
      </c>
      <c r="E307" s="299" t="s">
        <v>10</v>
      </c>
      <c r="F307" s="85" t="s">
        <v>74</v>
      </c>
      <c r="G307" s="184" t="s">
        <v>11</v>
      </c>
      <c r="H307" s="85" t="s">
        <v>2394</v>
      </c>
      <c r="I307" s="128" t="s">
        <v>2942</v>
      </c>
      <c r="J307" s="340">
        <f t="shared" si="8"/>
        <v>7.6923076923076925</v>
      </c>
      <c r="K307" s="85"/>
      <c r="L307" s="370">
        <f t="shared" si="9"/>
        <v>0</v>
      </c>
      <c r="M307" s="365"/>
      <c r="O307" s="371"/>
    </row>
    <row r="308" spans="1:15" s="107" customFormat="1" ht="16" customHeight="1">
      <c r="A308" s="172" t="s">
        <v>2301</v>
      </c>
      <c r="B308" s="84" t="s">
        <v>2302</v>
      </c>
      <c r="C308" s="85" t="s">
        <v>192</v>
      </c>
      <c r="D308" s="279">
        <v>36000</v>
      </c>
      <c r="E308" s="298" t="s">
        <v>10</v>
      </c>
      <c r="F308" s="85" t="s">
        <v>49</v>
      </c>
      <c r="G308" s="85" t="s">
        <v>57</v>
      </c>
      <c r="H308" s="85" t="s">
        <v>1186</v>
      </c>
      <c r="I308" s="86" t="s">
        <v>757</v>
      </c>
      <c r="J308" s="340">
        <f t="shared" si="8"/>
        <v>9.2307692307692299</v>
      </c>
      <c r="K308" s="85"/>
      <c r="L308" s="370">
        <f t="shared" si="9"/>
        <v>0</v>
      </c>
      <c r="M308" s="365"/>
      <c r="O308" s="371"/>
    </row>
    <row r="309" spans="1:15" s="107" customFormat="1" ht="16" customHeight="1">
      <c r="A309" s="170" t="s">
        <v>1840</v>
      </c>
      <c r="B309" s="269" t="s">
        <v>1841</v>
      </c>
      <c r="C309" s="85" t="s">
        <v>95</v>
      </c>
      <c r="D309" s="279">
        <v>48000</v>
      </c>
      <c r="E309" s="300" t="s">
        <v>10</v>
      </c>
      <c r="F309" s="85" t="s">
        <v>49</v>
      </c>
      <c r="G309" s="184" t="s">
        <v>25</v>
      </c>
      <c r="H309" s="85" t="s">
        <v>2130</v>
      </c>
      <c r="I309" s="183" t="s">
        <v>208</v>
      </c>
      <c r="J309" s="340">
        <f t="shared" si="8"/>
        <v>12.307692307692308</v>
      </c>
      <c r="K309" s="85"/>
      <c r="L309" s="370">
        <f t="shared" si="9"/>
        <v>0</v>
      </c>
      <c r="M309" s="365"/>
      <c r="O309" s="371"/>
    </row>
    <row r="310" spans="1:15" s="107" customFormat="1" ht="16" customHeight="1">
      <c r="A310" s="170" t="s">
        <v>476</v>
      </c>
      <c r="B310" s="269" t="s">
        <v>477</v>
      </c>
      <c r="C310" s="85" t="s">
        <v>1</v>
      </c>
      <c r="D310" s="279">
        <v>38000</v>
      </c>
      <c r="E310" s="300" t="s">
        <v>10</v>
      </c>
      <c r="F310" s="85" t="s">
        <v>49</v>
      </c>
      <c r="G310" s="184" t="s">
        <v>39</v>
      </c>
      <c r="H310" s="85" t="s">
        <v>121</v>
      </c>
      <c r="I310" s="183" t="s">
        <v>228</v>
      </c>
      <c r="J310" s="340">
        <f t="shared" si="8"/>
        <v>9.7435897435897427</v>
      </c>
      <c r="K310" s="85"/>
      <c r="L310" s="370">
        <f t="shared" si="9"/>
        <v>0</v>
      </c>
      <c r="M310" s="365"/>
      <c r="O310" s="371"/>
    </row>
    <row r="311" spans="1:15" s="107" customFormat="1" ht="16" customHeight="1">
      <c r="A311" s="172" t="s">
        <v>810</v>
      </c>
      <c r="B311" s="86" t="s">
        <v>811</v>
      </c>
      <c r="C311" s="85" t="s">
        <v>95</v>
      </c>
      <c r="D311" s="278">
        <v>36000</v>
      </c>
      <c r="E311" s="300" t="s">
        <v>10</v>
      </c>
      <c r="F311" s="85" t="s">
        <v>1260</v>
      </c>
      <c r="G311" s="85" t="s">
        <v>33</v>
      </c>
      <c r="H311" s="85" t="s">
        <v>371</v>
      </c>
      <c r="I311" s="86" t="s">
        <v>812</v>
      </c>
      <c r="J311" s="340">
        <f t="shared" si="8"/>
        <v>9.2307692307692299</v>
      </c>
      <c r="K311" s="85"/>
      <c r="L311" s="370">
        <f t="shared" si="9"/>
        <v>0</v>
      </c>
      <c r="M311" s="365"/>
      <c r="O311" s="371"/>
    </row>
    <row r="312" spans="1:15" s="107" customFormat="1" ht="16" customHeight="1">
      <c r="A312" s="172" t="s">
        <v>247</v>
      </c>
      <c r="B312" s="277">
        <v>666</v>
      </c>
      <c r="C312" s="85" t="s">
        <v>1</v>
      </c>
      <c r="D312" s="279">
        <v>59000</v>
      </c>
      <c r="E312" s="299" t="s">
        <v>10</v>
      </c>
      <c r="F312" s="85" t="s">
        <v>49</v>
      </c>
      <c r="G312" s="85" t="s">
        <v>23</v>
      </c>
      <c r="H312" s="85" t="s">
        <v>445</v>
      </c>
      <c r="I312" s="183" t="s">
        <v>840</v>
      </c>
      <c r="J312" s="340">
        <f t="shared" si="8"/>
        <v>15.128205128205128</v>
      </c>
      <c r="K312" s="85"/>
      <c r="L312" s="370">
        <f t="shared" si="9"/>
        <v>0</v>
      </c>
      <c r="M312" s="365"/>
      <c r="O312" s="371"/>
    </row>
    <row r="313" spans="1:15" s="107" customFormat="1" ht="16" customHeight="1">
      <c r="A313" s="172" t="s">
        <v>801</v>
      </c>
      <c r="B313" s="86" t="s">
        <v>802</v>
      </c>
      <c r="C313" s="85" t="s">
        <v>246</v>
      </c>
      <c r="D313" s="279">
        <v>39000</v>
      </c>
      <c r="E313" s="300" t="s">
        <v>10</v>
      </c>
      <c r="F313" s="85" t="s">
        <v>1263</v>
      </c>
      <c r="G313" s="85" t="s">
        <v>23</v>
      </c>
      <c r="H313" s="85" t="s">
        <v>556</v>
      </c>
      <c r="I313" s="128" t="s">
        <v>836</v>
      </c>
      <c r="J313" s="340">
        <f t="shared" si="8"/>
        <v>10</v>
      </c>
      <c r="K313" s="85"/>
      <c r="L313" s="370">
        <f t="shared" si="9"/>
        <v>0</v>
      </c>
      <c r="M313" s="365"/>
      <c r="O313" s="371"/>
    </row>
    <row r="314" spans="1:15" s="107" customFormat="1" ht="16" customHeight="1">
      <c r="A314" s="172" t="s">
        <v>2304</v>
      </c>
      <c r="B314" s="225" t="s">
        <v>2305</v>
      </c>
      <c r="C314" s="85" t="s">
        <v>192</v>
      </c>
      <c r="D314" s="279">
        <v>39000</v>
      </c>
      <c r="E314" s="307" t="s">
        <v>10</v>
      </c>
      <c r="F314" s="85" t="s">
        <v>49</v>
      </c>
      <c r="G314" s="227" t="s">
        <v>23</v>
      </c>
      <c r="H314" s="227" t="s">
        <v>305</v>
      </c>
      <c r="I314" s="343" t="s">
        <v>228</v>
      </c>
      <c r="J314" s="340">
        <f t="shared" si="8"/>
        <v>10</v>
      </c>
      <c r="K314" s="85"/>
      <c r="L314" s="370">
        <f t="shared" si="9"/>
        <v>0</v>
      </c>
      <c r="M314" s="365"/>
      <c r="O314" s="371"/>
    </row>
    <row r="315" spans="1:15" s="107" customFormat="1" ht="16" customHeight="1">
      <c r="A315" s="169" t="s">
        <v>420</v>
      </c>
      <c r="B315" s="84" t="s">
        <v>421</v>
      </c>
      <c r="C315" s="85" t="s">
        <v>1</v>
      </c>
      <c r="D315" s="279">
        <v>34000</v>
      </c>
      <c r="E315" s="299" t="s">
        <v>10</v>
      </c>
      <c r="F315" s="85" t="s">
        <v>49</v>
      </c>
      <c r="G315" s="85" t="s">
        <v>23</v>
      </c>
      <c r="H315" s="184" t="s">
        <v>419</v>
      </c>
      <c r="I315" s="183" t="s">
        <v>223</v>
      </c>
      <c r="J315" s="340">
        <f t="shared" si="8"/>
        <v>8.7179487179487172</v>
      </c>
      <c r="K315" s="85"/>
      <c r="L315" s="370">
        <f t="shared" si="9"/>
        <v>0</v>
      </c>
      <c r="M315" s="365"/>
      <c r="O315" s="371"/>
    </row>
    <row r="316" spans="1:15" s="107" customFormat="1" ht="16" customHeight="1">
      <c r="A316" s="170" t="s">
        <v>2306</v>
      </c>
      <c r="B316" s="90" t="s">
        <v>2307</v>
      </c>
      <c r="C316" s="85" t="s">
        <v>95</v>
      </c>
      <c r="D316" s="278">
        <v>36000</v>
      </c>
      <c r="E316" s="300" t="s">
        <v>10</v>
      </c>
      <c r="F316" s="85" t="s">
        <v>923</v>
      </c>
      <c r="G316" s="85" t="s">
        <v>39</v>
      </c>
      <c r="H316" s="85" t="s">
        <v>323</v>
      </c>
      <c r="I316" s="86" t="s">
        <v>2308</v>
      </c>
      <c r="J316" s="340">
        <f t="shared" si="8"/>
        <v>9.2307692307692299</v>
      </c>
      <c r="K316" s="85"/>
      <c r="L316" s="370">
        <f t="shared" si="9"/>
        <v>0</v>
      </c>
      <c r="M316" s="365"/>
      <c r="O316" s="371"/>
    </row>
    <row r="317" spans="1:15" s="107" customFormat="1" ht="16" customHeight="1">
      <c r="A317" s="172" t="s">
        <v>1930</v>
      </c>
      <c r="B317" s="226" t="s">
        <v>1931</v>
      </c>
      <c r="C317" s="85" t="s">
        <v>1</v>
      </c>
      <c r="D317" s="279">
        <v>44000</v>
      </c>
      <c r="E317" s="307" t="s">
        <v>10</v>
      </c>
      <c r="F317" s="85" t="s">
        <v>75</v>
      </c>
      <c r="G317" s="227" t="s">
        <v>33</v>
      </c>
      <c r="H317" s="227" t="s">
        <v>211</v>
      </c>
      <c r="I317" s="86" t="s">
        <v>1932</v>
      </c>
      <c r="J317" s="340">
        <f t="shared" si="8"/>
        <v>11.282051282051283</v>
      </c>
      <c r="K317" s="85"/>
      <c r="L317" s="370">
        <f t="shared" si="9"/>
        <v>0</v>
      </c>
      <c r="M317" s="365"/>
      <c r="O317" s="371"/>
    </row>
    <row r="318" spans="1:15" s="107" customFormat="1" ht="16" customHeight="1">
      <c r="A318" s="169" t="s">
        <v>1287</v>
      </c>
      <c r="B318" s="84" t="s">
        <v>1288</v>
      </c>
      <c r="C318" s="85" t="s">
        <v>95</v>
      </c>
      <c r="D318" s="279">
        <v>39000</v>
      </c>
      <c r="E318" s="300" t="s">
        <v>10</v>
      </c>
      <c r="F318" s="85" t="s">
        <v>956</v>
      </c>
      <c r="G318" s="85" t="s">
        <v>69</v>
      </c>
      <c r="H318" s="129" t="s">
        <v>305</v>
      </c>
      <c r="I318" s="86" t="s">
        <v>1289</v>
      </c>
      <c r="J318" s="340">
        <f t="shared" si="8"/>
        <v>10</v>
      </c>
      <c r="K318" s="85"/>
      <c r="L318" s="370">
        <f t="shared" si="9"/>
        <v>0</v>
      </c>
      <c r="M318" s="365"/>
      <c r="O318" s="371"/>
    </row>
    <row r="319" spans="1:15" s="107" customFormat="1" ht="16" customHeight="1">
      <c r="A319" s="170" t="s">
        <v>379</v>
      </c>
      <c r="B319" s="84" t="s">
        <v>138</v>
      </c>
      <c r="C319" s="85" t="s">
        <v>192</v>
      </c>
      <c r="D319" s="281">
        <v>39000</v>
      </c>
      <c r="E319" s="300" t="s">
        <v>10</v>
      </c>
      <c r="F319" s="85" t="s">
        <v>49</v>
      </c>
      <c r="G319" s="85" t="s">
        <v>56</v>
      </c>
      <c r="H319" s="85" t="s">
        <v>137</v>
      </c>
      <c r="I319" s="183" t="s">
        <v>380</v>
      </c>
      <c r="J319" s="340">
        <f t="shared" si="8"/>
        <v>10</v>
      </c>
      <c r="K319" s="85"/>
      <c r="L319" s="370">
        <f t="shared" si="9"/>
        <v>0</v>
      </c>
      <c r="M319" s="365"/>
      <c r="O319" s="371"/>
    </row>
    <row r="320" spans="1:15" s="107" customFormat="1" ht="16" customHeight="1">
      <c r="A320" s="172" t="s">
        <v>383</v>
      </c>
      <c r="B320" s="115" t="s">
        <v>384</v>
      </c>
      <c r="C320" s="85" t="s">
        <v>192</v>
      </c>
      <c r="D320" s="278">
        <v>38000</v>
      </c>
      <c r="E320" s="300" t="s">
        <v>10</v>
      </c>
      <c r="F320" s="85" t="s">
        <v>49</v>
      </c>
      <c r="G320" s="85" t="s">
        <v>93</v>
      </c>
      <c r="H320" s="85" t="s">
        <v>371</v>
      </c>
      <c r="I320" s="86" t="s">
        <v>223</v>
      </c>
      <c r="J320" s="340">
        <f t="shared" si="8"/>
        <v>9.7435897435897427</v>
      </c>
      <c r="K320" s="85"/>
      <c r="L320" s="370">
        <f t="shared" si="9"/>
        <v>0</v>
      </c>
      <c r="M320" s="365"/>
      <c r="O320" s="371"/>
    </row>
    <row r="321" spans="1:15" s="107" customFormat="1" ht="16" customHeight="1">
      <c r="A321" s="170" t="s">
        <v>317</v>
      </c>
      <c r="B321" s="128" t="s">
        <v>803</v>
      </c>
      <c r="C321" s="129" t="s">
        <v>1</v>
      </c>
      <c r="D321" s="279">
        <v>47000</v>
      </c>
      <c r="E321" s="302" t="s">
        <v>10</v>
      </c>
      <c r="F321" s="85" t="s">
        <v>924</v>
      </c>
      <c r="G321" s="129" t="s">
        <v>25</v>
      </c>
      <c r="H321" s="129" t="s">
        <v>306</v>
      </c>
      <c r="I321" s="183" t="s">
        <v>804</v>
      </c>
      <c r="J321" s="340">
        <f t="shared" si="8"/>
        <v>12.051282051282051</v>
      </c>
      <c r="K321" s="85"/>
      <c r="L321" s="370">
        <f t="shared" si="9"/>
        <v>0</v>
      </c>
      <c r="M321" s="365"/>
      <c r="O321" s="371"/>
    </row>
    <row r="322" spans="1:15" s="107" customFormat="1" ht="16" customHeight="1">
      <c r="A322" s="170" t="s">
        <v>3013</v>
      </c>
      <c r="B322" s="128" t="s">
        <v>3014</v>
      </c>
      <c r="C322" s="85" t="s">
        <v>192</v>
      </c>
      <c r="D322" s="279">
        <v>59000</v>
      </c>
      <c r="E322" s="408" t="s">
        <v>10</v>
      </c>
      <c r="F322" s="85" t="s">
        <v>49</v>
      </c>
      <c r="G322" s="129" t="s">
        <v>25</v>
      </c>
      <c r="H322" s="129" t="s">
        <v>237</v>
      </c>
      <c r="I322" s="183" t="s">
        <v>3015</v>
      </c>
      <c r="J322" s="340">
        <f t="shared" si="8"/>
        <v>15.128205128205128</v>
      </c>
      <c r="K322" s="85"/>
      <c r="L322" s="370">
        <f t="shared" si="9"/>
        <v>0</v>
      </c>
      <c r="M322" s="365"/>
      <c r="O322" s="371"/>
    </row>
    <row r="323" spans="1:15" s="107" customFormat="1" ht="16" customHeight="1">
      <c r="A323" s="177" t="s">
        <v>504</v>
      </c>
      <c r="B323" s="128" t="s">
        <v>505</v>
      </c>
      <c r="C323" s="129" t="s">
        <v>506</v>
      </c>
      <c r="D323" s="279">
        <v>79000</v>
      </c>
      <c r="E323" s="302" t="s">
        <v>10</v>
      </c>
      <c r="F323" s="85" t="s">
        <v>37</v>
      </c>
      <c r="G323" s="129" t="s">
        <v>23</v>
      </c>
      <c r="H323" s="85" t="s">
        <v>503</v>
      </c>
      <c r="I323" s="183" t="s">
        <v>507</v>
      </c>
      <c r="J323" s="340">
        <f t="shared" si="8"/>
        <v>20.256410256410255</v>
      </c>
      <c r="K323" s="85"/>
      <c r="L323" s="370">
        <f t="shared" si="9"/>
        <v>0</v>
      </c>
      <c r="M323" s="365"/>
      <c r="O323" s="371"/>
    </row>
    <row r="324" spans="1:15" s="107" customFormat="1" ht="15" customHeight="1">
      <c r="A324" s="172" t="s">
        <v>1895</v>
      </c>
      <c r="B324" s="225" t="s">
        <v>1896</v>
      </c>
      <c r="C324" s="85" t="s">
        <v>192</v>
      </c>
      <c r="D324" s="278">
        <v>32000</v>
      </c>
      <c r="E324" s="307" t="s">
        <v>10</v>
      </c>
      <c r="F324" s="85" t="s">
        <v>49</v>
      </c>
      <c r="G324" s="227" t="s">
        <v>39</v>
      </c>
      <c r="H324" s="227" t="s">
        <v>267</v>
      </c>
      <c r="I324" s="86" t="s">
        <v>1831</v>
      </c>
      <c r="J324" s="340">
        <f t="shared" si="8"/>
        <v>8.2051282051282044</v>
      </c>
      <c r="K324" s="85"/>
      <c r="L324" s="370">
        <f t="shared" si="9"/>
        <v>0</v>
      </c>
      <c r="M324" s="365"/>
      <c r="O324" s="371"/>
    </row>
    <row r="325" spans="1:15" s="107" customFormat="1" ht="16" customHeight="1">
      <c r="A325" s="170" t="s">
        <v>1435</v>
      </c>
      <c r="B325" s="128" t="s">
        <v>440</v>
      </c>
      <c r="C325" s="85" t="s">
        <v>192</v>
      </c>
      <c r="D325" s="279">
        <v>40000</v>
      </c>
      <c r="E325" s="302" t="s">
        <v>10</v>
      </c>
      <c r="F325" s="85" t="s">
        <v>49</v>
      </c>
      <c r="G325" s="129" t="s">
        <v>25</v>
      </c>
      <c r="H325" s="129" t="s">
        <v>439</v>
      </c>
      <c r="I325" s="183" t="s">
        <v>441</v>
      </c>
      <c r="J325" s="340">
        <f t="shared" si="8"/>
        <v>10.256410256410257</v>
      </c>
      <c r="K325" s="85"/>
      <c r="L325" s="370">
        <f t="shared" si="9"/>
        <v>0</v>
      </c>
      <c r="M325" s="365"/>
      <c r="O325" s="371"/>
    </row>
    <row r="326" spans="1:15" s="107" customFormat="1" ht="16" customHeight="1">
      <c r="A326" s="170" t="s">
        <v>1842</v>
      </c>
      <c r="B326" s="128" t="s">
        <v>1843</v>
      </c>
      <c r="C326" s="129" t="s">
        <v>1</v>
      </c>
      <c r="D326" s="279">
        <v>36000</v>
      </c>
      <c r="E326" s="353" t="s">
        <v>10</v>
      </c>
      <c r="F326" s="85" t="s">
        <v>49</v>
      </c>
      <c r="G326" s="129" t="s">
        <v>60</v>
      </c>
      <c r="H326" s="129" t="s">
        <v>76</v>
      </c>
      <c r="I326" s="183" t="s">
        <v>278</v>
      </c>
      <c r="J326" s="340">
        <f t="shared" si="8"/>
        <v>9.2307692307692299</v>
      </c>
      <c r="K326" s="85"/>
      <c r="L326" s="370">
        <f t="shared" si="9"/>
        <v>0</v>
      </c>
      <c r="M326" s="365"/>
      <c r="O326" s="371"/>
    </row>
    <row r="327" spans="1:15" s="107" customFormat="1" ht="16" customHeight="1">
      <c r="A327" s="169" t="s">
        <v>2797</v>
      </c>
      <c r="B327" s="128" t="s">
        <v>2799</v>
      </c>
      <c r="C327" s="280" t="s">
        <v>1</v>
      </c>
      <c r="D327" s="281">
        <v>29000</v>
      </c>
      <c r="E327" s="302" t="s">
        <v>10</v>
      </c>
      <c r="F327" s="85" t="s">
        <v>49</v>
      </c>
      <c r="G327" s="129" t="s">
        <v>2798</v>
      </c>
      <c r="H327" s="129" t="s">
        <v>2796</v>
      </c>
      <c r="I327" s="183" t="s">
        <v>330</v>
      </c>
      <c r="J327" s="340">
        <f t="shared" si="8"/>
        <v>7.4358974358974361</v>
      </c>
      <c r="K327" s="85"/>
      <c r="L327" s="370">
        <f t="shared" si="9"/>
        <v>0</v>
      </c>
      <c r="M327" s="365"/>
      <c r="O327" s="371"/>
    </row>
    <row r="328" spans="1:15" s="107" customFormat="1" ht="16" customHeight="1">
      <c r="A328" s="169" t="s">
        <v>1010</v>
      </c>
      <c r="B328" s="128" t="s">
        <v>2428</v>
      </c>
      <c r="C328" s="85" t="s">
        <v>191</v>
      </c>
      <c r="D328" s="279">
        <v>38000</v>
      </c>
      <c r="E328" s="353" t="s">
        <v>10</v>
      </c>
      <c r="F328" s="85" t="s">
        <v>1128</v>
      </c>
      <c r="G328" s="129" t="s">
        <v>11</v>
      </c>
      <c r="H328" s="129" t="s">
        <v>355</v>
      </c>
      <c r="I328" s="183" t="s">
        <v>2429</v>
      </c>
      <c r="J328" s="340">
        <f t="shared" si="8"/>
        <v>9.7435897435897427</v>
      </c>
      <c r="K328" s="85"/>
      <c r="L328" s="370">
        <f t="shared" si="9"/>
        <v>0</v>
      </c>
      <c r="M328" s="365"/>
      <c r="O328" s="371"/>
    </row>
    <row r="329" spans="1:15" s="107" customFormat="1" ht="16" customHeight="1">
      <c r="A329" s="169" t="s">
        <v>1758</v>
      </c>
      <c r="B329" s="128" t="s">
        <v>1759</v>
      </c>
      <c r="C329" s="227" t="s">
        <v>95</v>
      </c>
      <c r="D329" s="279">
        <v>49000</v>
      </c>
      <c r="E329" s="302" t="s">
        <v>10</v>
      </c>
      <c r="F329" s="85" t="s">
        <v>49</v>
      </c>
      <c r="G329" s="129" t="s">
        <v>493</v>
      </c>
      <c r="H329" s="261" t="s">
        <v>323</v>
      </c>
      <c r="I329" s="183" t="s">
        <v>1704</v>
      </c>
      <c r="J329" s="340">
        <f t="shared" si="8"/>
        <v>12.564102564102564</v>
      </c>
      <c r="K329" s="85"/>
      <c r="L329" s="370">
        <f t="shared" si="9"/>
        <v>0</v>
      </c>
      <c r="M329" s="365"/>
      <c r="O329" s="371"/>
    </row>
    <row r="330" spans="1:15" s="107" customFormat="1" ht="16" customHeight="1">
      <c r="A330" s="170" t="s">
        <v>479</v>
      </c>
      <c r="B330" s="128" t="s">
        <v>480</v>
      </c>
      <c r="C330" s="85" t="s">
        <v>1</v>
      </c>
      <c r="D330" s="279">
        <v>39000</v>
      </c>
      <c r="E330" s="302" t="s">
        <v>10</v>
      </c>
      <c r="F330" s="85" t="s">
        <v>49</v>
      </c>
      <c r="G330" s="129" t="s">
        <v>478</v>
      </c>
      <c r="H330" s="129" t="s">
        <v>121</v>
      </c>
      <c r="I330" s="183" t="s">
        <v>481</v>
      </c>
      <c r="J330" s="340">
        <f t="shared" si="8"/>
        <v>10</v>
      </c>
      <c r="K330" s="85"/>
      <c r="L330" s="370">
        <f t="shared" si="9"/>
        <v>0</v>
      </c>
      <c r="M330" s="365"/>
      <c r="O330" s="371"/>
    </row>
    <row r="331" spans="1:15" s="107" customFormat="1" ht="16" customHeight="1">
      <c r="A331" s="169" t="s">
        <v>616</v>
      </c>
      <c r="B331" s="183" t="s">
        <v>872</v>
      </c>
      <c r="C331" s="129" t="s">
        <v>95</v>
      </c>
      <c r="D331" s="279">
        <v>40000</v>
      </c>
      <c r="E331" s="353" t="s">
        <v>10</v>
      </c>
      <c r="F331" s="85" t="s">
        <v>1442</v>
      </c>
      <c r="G331" s="129" t="s">
        <v>30</v>
      </c>
      <c r="H331" s="129" t="s">
        <v>267</v>
      </c>
      <c r="I331" s="183" t="s">
        <v>873</v>
      </c>
      <c r="J331" s="340">
        <f t="shared" si="8"/>
        <v>10.256410256410257</v>
      </c>
      <c r="K331" s="85"/>
      <c r="L331" s="370">
        <f t="shared" si="9"/>
        <v>0</v>
      </c>
      <c r="M331" s="365"/>
      <c r="O331" s="371"/>
    </row>
    <row r="332" spans="1:15" s="107" customFormat="1" ht="15" customHeight="1">
      <c r="A332" s="169" t="s">
        <v>2593</v>
      </c>
      <c r="B332" s="90" t="s">
        <v>2594</v>
      </c>
      <c r="C332" s="85" t="s">
        <v>46</v>
      </c>
      <c r="D332" s="278">
        <v>44000</v>
      </c>
      <c r="E332" s="300" t="s">
        <v>10</v>
      </c>
      <c r="F332" s="85" t="s">
        <v>49</v>
      </c>
      <c r="G332" s="85" t="s">
        <v>31</v>
      </c>
      <c r="H332" s="85" t="s">
        <v>2595</v>
      </c>
      <c r="I332" s="86" t="s">
        <v>2594</v>
      </c>
      <c r="J332" s="340">
        <f t="shared" si="8"/>
        <v>11.282051282051283</v>
      </c>
      <c r="K332" s="85"/>
      <c r="L332" s="370">
        <f t="shared" si="9"/>
        <v>0</v>
      </c>
      <c r="M332" s="365"/>
      <c r="O332" s="371"/>
    </row>
    <row r="333" spans="1:15" s="107" customFormat="1" ht="16" customHeight="1">
      <c r="A333" s="170" t="s">
        <v>2165</v>
      </c>
      <c r="B333" s="84" t="s">
        <v>2166</v>
      </c>
      <c r="C333" s="85" t="s">
        <v>1</v>
      </c>
      <c r="D333" s="278">
        <v>56000</v>
      </c>
      <c r="E333" s="301" t="s">
        <v>10</v>
      </c>
      <c r="F333" s="85" t="s">
        <v>104</v>
      </c>
      <c r="G333" s="85" t="s">
        <v>2167</v>
      </c>
      <c r="H333" s="85" t="s">
        <v>556</v>
      </c>
      <c r="I333" s="84" t="s">
        <v>104</v>
      </c>
      <c r="J333" s="340">
        <f t="shared" si="8"/>
        <v>14.358974358974359</v>
      </c>
      <c r="K333" s="85"/>
      <c r="L333" s="370">
        <f t="shared" si="9"/>
        <v>0</v>
      </c>
      <c r="M333" s="365"/>
      <c r="O333" s="371"/>
    </row>
    <row r="334" spans="1:15" s="107" customFormat="1" ht="16" customHeight="1">
      <c r="A334" s="170" t="s">
        <v>301</v>
      </c>
      <c r="B334" s="128" t="s">
        <v>302</v>
      </c>
      <c r="C334" s="129" t="s">
        <v>1</v>
      </c>
      <c r="D334" s="279">
        <v>36000</v>
      </c>
      <c r="E334" s="302" t="s">
        <v>10</v>
      </c>
      <c r="F334" s="85" t="s">
        <v>926</v>
      </c>
      <c r="G334" s="129" t="s">
        <v>39</v>
      </c>
      <c r="H334" s="85" t="s">
        <v>303</v>
      </c>
      <c r="I334" s="183" t="s">
        <v>304</v>
      </c>
      <c r="J334" s="340">
        <f t="shared" si="8"/>
        <v>9.2307692307692299</v>
      </c>
      <c r="K334" s="85"/>
      <c r="L334" s="370">
        <f t="shared" si="9"/>
        <v>0</v>
      </c>
      <c r="M334" s="365"/>
      <c r="O334" s="371"/>
    </row>
    <row r="335" spans="1:15" s="107" customFormat="1" ht="16" customHeight="1">
      <c r="A335" s="172" t="s">
        <v>348</v>
      </c>
      <c r="B335" s="84" t="s">
        <v>349</v>
      </c>
      <c r="C335" s="85" t="s">
        <v>192</v>
      </c>
      <c r="D335" s="279">
        <v>39000</v>
      </c>
      <c r="E335" s="300" t="s">
        <v>10</v>
      </c>
      <c r="F335" s="85" t="s">
        <v>49</v>
      </c>
      <c r="G335" s="85" t="s">
        <v>69</v>
      </c>
      <c r="H335" s="227" t="s">
        <v>323</v>
      </c>
      <c r="I335" s="86" t="s">
        <v>278</v>
      </c>
      <c r="J335" s="340">
        <f t="shared" si="8"/>
        <v>10</v>
      </c>
      <c r="K335" s="85"/>
      <c r="L335" s="370">
        <f t="shared" si="9"/>
        <v>0</v>
      </c>
      <c r="M335" s="365"/>
      <c r="O335" s="371"/>
    </row>
    <row r="336" spans="1:15" s="107" customFormat="1" ht="16" customHeight="1">
      <c r="A336" s="169" t="s">
        <v>1587</v>
      </c>
      <c r="B336" s="128" t="s">
        <v>1588</v>
      </c>
      <c r="C336" s="184" t="s">
        <v>191</v>
      </c>
      <c r="D336" s="279">
        <v>32000</v>
      </c>
      <c r="E336" s="357" t="s">
        <v>10</v>
      </c>
      <c r="F336" s="85" t="s">
        <v>1589</v>
      </c>
      <c r="G336" s="184" t="s">
        <v>11</v>
      </c>
      <c r="H336" s="85" t="s">
        <v>355</v>
      </c>
      <c r="I336" s="277" t="s">
        <v>1590</v>
      </c>
      <c r="J336" s="340">
        <f t="shared" ref="J336:J399" si="10">D336/3900</f>
        <v>8.2051282051282044</v>
      </c>
      <c r="K336" s="85"/>
      <c r="L336" s="370">
        <f t="shared" ref="L336:L399" si="11">D336*K336</f>
        <v>0</v>
      </c>
      <c r="M336" s="365"/>
      <c r="O336" s="371"/>
    </row>
    <row r="337" spans="1:15" s="107" customFormat="1" ht="16" customHeight="1">
      <c r="A337" s="170" t="s">
        <v>582</v>
      </c>
      <c r="B337" s="84" t="s">
        <v>583</v>
      </c>
      <c r="C337" s="85" t="s">
        <v>192</v>
      </c>
      <c r="D337" s="279">
        <v>32000</v>
      </c>
      <c r="E337" s="300" t="s">
        <v>10</v>
      </c>
      <c r="F337" s="85" t="s">
        <v>49</v>
      </c>
      <c r="G337" s="85" t="s">
        <v>147</v>
      </c>
      <c r="H337" s="85" t="s">
        <v>355</v>
      </c>
      <c r="I337" s="86" t="s">
        <v>584</v>
      </c>
      <c r="J337" s="340">
        <f t="shared" si="10"/>
        <v>8.2051282051282044</v>
      </c>
      <c r="K337" s="85"/>
      <c r="L337" s="370">
        <f t="shared" si="11"/>
        <v>0</v>
      </c>
      <c r="M337" s="365"/>
      <c r="O337" s="371"/>
    </row>
    <row r="338" spans="1:15" s="107" customFormat="1" ht="16" customHeight="1">
      <c r="A338" s="262" t="s">
        <v>582</v>
      </c>
      <c r="B338" s="90" t="s">
        <v>2896</v>
      </c>
      <c r="C338" s="85" t="s">
        <v>1</v>
      </c>
      <c r="D338" s="279">
        <v>28000</v>
      </c>
      <c r="E338" s="300" t="s">
        <v>10</v>
      </c>
      <c r="F338" s="85" t="s">
        <v>49</v>
      </c>
      <c r="G338" s="85" t="s">
        <v>147</v>
      </c>
      <c r="H338" s="85" t="s">
        <v>2185</v>
      </c>
      <c r="I338" s="86" t="s">
        <v>2897</v>
      </c>
      <c r="J338" s="340">
        <f t="shared" si="10"/>
        <v>7.1794871794871797</v>
      </c>
      <c r="K338" s="85"/>
      <c r="L338" s="370">
        <f t="shared" si="11"/>
        <v>0</v>
      </c>
      <c r="M338" s="365"/>
      <c r="O338" s="371"/>
    </row>
    <row r="339" spans="1:15" s="107" customFormat="1" ht="16" customHeight="1">
      <c r="A339" s="169" t="s">
        <v>848</v>
      </c>
      <c r="B339" s="128" t="s">
        <v>849</v>
      </c>
      <c r="C339" s="129" t="s">
        <v>1</v>
      </c>
      <c r="D339" s="279">
        <v>39000</v>
      </c>
      <c r="E339" s="302" t="s">
        <v>10</v>
      </c>
      <c r="F339" s="129" t="s">
        <v>49</v>
      </c>
      <c r="G339" s="129" t="s">
        <v>69</v>
      </c>
      <c r="H339" s="85" t="s">
        <v>2130</v>
      </c>
      <c r="I339" s="86" t="s">
        <v>380</v>
      </c>
      <c r="J339" s="340">
        <f t="shared" si="10"/>
        <v>10</v>
      </c>
      <c r="K339" s="85"/>
      <c r="L339" s="370">
        <f t="shared" si="11"/>
        <v>0</v>
      </c>
      <c r="M339" s="365"/>
      <c r="O339" s="371"/>
    </row>
    <row r="340" spans="1:15" s="107" customFormat="1" ht="16" customHeight="1">
      <c r="A340" s="170" t="s">
        <v>1127</v>
      </c>
      <c r="B340" s="128" t="s">
        <v>1129</v>
      </c>
      <c r="C340" s="129" t="s">
        <v>1</v>
      </c>
      <c r="D340" s="279">
        <v>32000</v>
      </c>
      <c r="E340" s="302" t="s">
        <v>10</v>
      </c>
      <c r="F340" s="85" t="s">
        <v>1128</v>
      </c>
      <c r="G340" s="129" t="s">
        <v>11</v>
      </c>
      <c r="H340" s="85" t="s">
        <v>355</v>
      </c>
      <c r="I340" s="183" t="s">
        <v>1130</v>
      </c>
      <c r="J340" s="340">
        <f t="shared" si="10"/>
        <v>8.2051282051282044</v>
      </c>
      <c r="K340" s="85"/>
      <c r="L340" s="370">
        <f t="shared" si="11"/>
        <v>0</v>
      </c>
      <c r="M340" s="365"/>
      <c r="O340" s="371"/>
    </row>
    <row r="341" spans="1:15" s="107" customFormat="1" ht="16" customHeight="1">
      <c r="A341" s="170" t="s">
        <v>1636</v>
      </c>
      <c r="B341" s="84" t="s">
        <v>1707</v>
      </c>
      <c r="C341" s="85" t="s">
        <v>192</v>
      </c>
      <c r="D341" s="141">
        <v>62000</v>
      </c>
      <c r="E341" s="299" t="s">
        <v>10</v>
      </c>
      <c r="F341" s="85" t="s">
        <v>67</v>
      </c>
      <c r="G341" s="85" t="s">
        <v>60</v>
      </c>
      <c r="H341" s="85" t="s">
        <v>556</v>
      </c>
      <c r="I341" s="86" t="s">
        <v>1844</v>
      </c>
      <c r="J341" s="340">
        <f t="shared" si="10"/>
        <v>15.897435897435898</v>
      </c>
      <c r="K341" s="85"/>
      <c r="L341" s="370">
        <f t="shared" si="11"/>
        <v>0</v>
      </c>
      <c r="M341" s="365"/>
      <c r="O341" s="371"/>
    </row>
    <row r="342" spans="1:15" s="107" customFormat="1" ht="16" customHeight="1">
      <c r="A342" s="170" t="s">
        <v>1636</v>
      </c>
      <c r="B342" s="84" t="s">
        <v>2168</v>
      </c>
      <c r="C342" s="129" t="s">
        <v>95</v>
      </c>
      <c r="D342" s="141">
        <v>59000</v>
      </c>
      <c r="E342" s="298" t="s">
        <v>10</v>
      </c>
      <c r="F342" s="85" t="s">
        <v>49</v>
      </c>
      <c r="G342" s="85" t="s">
        <v>60</v>
      </c>
      <c r="H342" s="85" t="s">
        <v>556</v>
      </c>
      <c r="I342" s="84" t="s">
        <v>757</v>
      </c>
      <c r="J342" s="340">
        <f t="shared" si="10"/>
        <v>15.128205128205128</v>
      </c>
      <c r="K342" s="85"/>
      <c r="L342" s="370">
        <f t="shared" si="11"/>
        <v>0</v>
      </c>
      <c r="M342" s="365"/>
      <c r="O342" s="371"/>
    </row>
    <row r="343" spans="1:15" s="107" customFormat="1" ht="16" customHeight="1">
      <c r="A343" s="172" t="s">
        <v>2170</v>
      </c>
      <c r="B343" s="128" t="s">
        <v>2171</v>
      </c>
      <c r="C343" s="85" t="s">
        <v>95</v>
      </c>
      <c r="D343" s="279">
        <v>69000</v>
      </c>
      <c r="E343" s="302" t="s">
        <v>10</v>
      </c>
      <c r="F343" s="85" t="s">
        <v>962</v>
      </c>
      <c r="G343" s="129" t="s">
        <v>25</v>
      </c>
      <c r="H343" s="85" t="s">
        <v>556</v>
      </c>
      <c r="I343" s="183" t="s">
        <v>2172</v>
      </c>
      <c r="J343" s="340">
        <f t="shared" si="10"/>
        <v>17.692307692307693</v>
      </c>
      <c r="K343" s="85"/>
      <c r="L343" s="370">
        <f t="shared" si="11"/>
        <v>0</v>
      </c>
      <c r="M343" s="365"/>
      <c r="O343" s="371"/>
    </row>
    <row r="344" spans="1:15" s="107" customFormat="1" ht="16" customHeight="1">
      <c r="A344" s="169" t="s">
        <v>2880</v>
      </c>
      <c r="B344" s="223" t="s">
        <v>2881</v>
      </c>
      <c r="C344" s="129" t="s">
        <v>95</v>
      </c>
      <c r="D344" s="279">
        <v>30000</v>
      </c>
      <c r="E344" s="355" t="s">
        <v>10</v>
      </c>
      <c r="F344" s="85" t="s">
        <v>1118</v>
      </c>
      <c r="G344" s="129" t="s">
        <v>2276</v>
      </c>
      <c r="H344" s="261" t="s">
        <v>2882</v>
      </c>
      <c r="I344" s="128" t="s">
        <v>2883</v>
      </c>
      <c r="J344" s="340">
        <f t="shared" si="10"/>
        <v>7.6923076923076925</v>
      </c>
      <c r="K344" s="85"/>
      <c r="L344" s="370">
        <f t="shared" si="11"/>
        <v>0</v>
      </c>
      <c r="M344" s="365"/>
      <c r="O344" s="371"/>
    </row>
    <row r="345" spans="1:15" s="107" customFormat="1" ht="16" customHeight="1">
      <c r="A345" s="172" t="s">
        <v>361</v>
      </c>
      <c r="B345" s="86" t="s">
        <v>362</v>
      </c>
      <c r="C345" s="85" t="s">
        <v>192</v>
      </c>
      <c r="D345" s="279">
        <v>32000</v>
      </c>
      <c r="E345" s="302" t="s">
        <v>10</v>
      </c>
      <c r="F345" s="85" t="s">
        <v>49</v>
      </c>
      <c r="G345" s="85" t="s">
        <v>21</v>
      </c>
      <c r="H345" s="85" t="s">
        <v>360</v>
      </c>
      <c r="I345" s="86" t="s">
        <v>49</v>
      </c>
      <c r="J345" s="340">
        <f t="shared" si="10"/>
        <v>8.2051282051282044</v>
      </c>
      <c r="K345" s="85"/>
      <c r="L345" s="370">
        <f t="shared" si="11"/>
        <v>0</v>
      </c>
      <c r="M345" s="365"/>
      <c r="O345" s="371"/>
    </row>
    <row r="346" spans="1:15" s="107" customFormat="1" ht="15" customHeight="1">
      <c r="A346" s="172" t="s">
        <v>77</v>
      </c>
      <c r="B346" s="90" t="s">
        <v>78</v>
      </c>
      <c r="C346" s="267" t="s">
        <v>1</v>
      </c>
      <c r="D346" s="279">
        <v>34000</v>
      </c>
      <c r="E346" s="300" t="s">
        <v>10</v>
      </c>
      <c r="F346" s="85" t="s">
        <v>49</v>
      </c>
      <c r="G346" s="280" t="s">
        <v>21</v>
      </c>
      <c r="H346" s="85" t="s">
        <v>76</v>
      </c>
      <c r="I346" s="86" t="s">
        <v>79</v>
      </c>
      <c r="J346" s="340">
        <f t="shared" si="10"/>
        <v>8.7179487179487172</v>
      </c>
      <c r="K346" s="85"/>
      <c r="L346" s="370">
        <f t="shared" si="11"/>
        <v>0</v>
      </c>
      <c r="M346" s="365"/>
      <c r="O346" s="371"/>
    </row>
    <row r="347" spans="1:15" s="107" customFormat="1" ht="16" customHeight="1">
      <c r="A347" s="169" t="s">
        <v>2311</v>
      </c>
      <c r="B347" s="90" t="s">
        <v>2312</v>
      </c>
      <c r="C347" s="85" t="s">
        <v>1</v>
      </c>
      <c r="D347" s="279">
        <v>46000</v>
      </c>
      <c r="E347" s="300" t="s">
        <v>10</v>
      </c>
      <c r="F347" s="85" t="s">
        <v>926</v>
      </c>
      <c r="G347" s="85" t="s">
        <v>29</v>
      </c>
      <c r="H347" s="85" t="s">
        <v>1509</v>
      </c>
      <c r="I347" s="115" t="s">
        <v>835</v>
      </c>
      <c r="J347" s="340">
        <f t="shared" si="10"/>
        <v>11.794871794871796</v>
      </c>
      <c r="K347" s="85"/>
      <c r="L347" s="370">
        <f t="shared" si="11"/>
        <v>0</v>
      </c>
      <c r="M347" s="365"/>
      <c r="O347" s="371"/>
    </row>
    <row r="348" spans="1:15" s="107" customFormat="1" ht="16" customHeight="1">
      <c r="A348" s="172" t="s">
        <v>2313</v>
      </c>
      <c r="B348" s="183" t="s">
        <v>2314</v>
      </c>
      <c r="C348" s="85" t="s">
        <v>192</v>
      </c>
      <c r="D348" s="279">
        <v>66000</v>
      </c>
      <c r="E348" s="353" t="s">
        <v>10</v>
      </c>
      <c r="F348" s="85" t="s">
        <v>49</v>
      </c>
      <c r="G348" s="85" t="s">
        <v>25</v>
      </c>
      <c r="H348" s="85" t="s">
        <v>237</v>
      </c>
      <c r="I348" s="183" t="s">
        <v>2315</v>
      </c>
      <c r="J348" s="340">
        <f t="shared" si="10"/>
        <v>16.923076923076923</v>
      </c>
      <c r="K348" s="85"/>
      <c r="L348" s="370">
        <f t="shared" si="11"/>
        <v>0</v>
      </c>
      <c r="M348" s="365"/>
      <c r="O348" s="371"/>
    </row>
    <row r="349" spans="1:15" s="107" customFormat="1" ht="16" customHeight="1">
      <c r="A349" s="169" t="s">
        <v>2086</v>
      </c>
      <c r="B349" s="128" t="s">
        <v>2087</v>
      </c>
      <c r="C349" s="129" t="s">
        <v>1</v>
      </c>
      <c r="D349" s="279">
        <v>36000</v>
      </c>
      <c r="E349" s="353" t="s">
        <v>10</v>
      </c>
      <c r="F349" s="85" t="s">
        <v>75</v>
      </c>
      <c r="G349" s="129" t="s">
        <v>38</v>
      </c>
      <c r="H349" s="129" t="s">
        <v>239</v>
      </c>
      <c r="I349" s="183" t="s">
        <v>466</v>
      </c>
      <c r="J349" s="340">
        <f t="shared" si="10"/>
        <v>9.2307692307692299</v>
      </c>
      <c r="K349" s="85"/>
      <c r="L349" s="370">
        <f t="shared" si="11"/>
        <v>0</v>
      </c>
      <c r="M349" s="365"/>
      <c r="O349" s="371"/>
    </row>
    <row r="350" spans="1:15" s="107" customFormat="1" ht="15" customHeight="1">
      <c r="A350" s="169" t="s">
        <v>1296</v>
      </c>
      <c r="B350" s="225" t="s">
        <v>2316</v>
      </c>
      <c r="C350" s="85" t="s">
        <v>1</v>
      </c>
      <c r="D350" s="279">
        <v>59000</v>
      </c>
      <c r="E350" s="350" t="s">
        <v>10</v>
      </c>
      <c r="F350" s="85" t="s">
        <v>49</v>
      </c>
      <c r="G350" s="85" t="s">
        <v>23</v>
      </c>
      <c r="H350" s="85" t="s">
        <v>332</v>
      </c>
      <c r="I350" s="86" t="s">
        <v>579</v>
      </c>
      <c r="J350" s="340">
        <f t="shared" si="10"/>
        <v>15.128205128205128</v>
      </c>
      <c r="K350" s="85"/>
      <c r="L350" s="370">
        <f t="shared" si="11"/>
        <v>0</v>
      </c>
      <c r="M350" s="365"/>
      <c r="O350" s="371"/>
    </row>
    <row r="351" spans="1:15" s="107" customFormat="1" ht="16" customHeight="1">
      <c r="A351" s="172" t="s">
        <v>234</v>
      </c>
      <c r="B351" s="90" t="s">
        <v>2317</v>
      </c>
      <c r="C351" s="85" t="s">
        <v>1</v>
      </c>
      <c r="D351" s="279">
        <v>56000</v>
      </c>
      <c r="E351" s="356" t="s">
        <v>10</v>
      </c>
      <c r="F351" s="85" t="s">
        <v>49</v>
      </c>
      <c r="G351" s="85" t="s">
        <v>25</v>
      </c>
      <c r="H351" s="129" t="s">
        <v>113</v>
      </c>
      <c r="I351" s="86" t="s">
        <v>2318</v>
      </c>
      <c r="J351" s="340">
        <f t="shared" si="10"/>
        <v>14.358974358974359</v>
      </c>
      <c r="K351" s="85"/>
      <c r="L351" s="370">
        <f t="shared" si="11"/>
        <v>0</v>
      </c>
      <c r="M351" s="365"/>
      <c r="O351" s="371"/>
    </row>
    <row r="352" spans="1:15" s="107" customFormat="1" ht="16" customHeight="1">
      <c r="A352" s="169" t="s">
        <v>2088</v>
      </c>
      <c r="B352" s="84" t="s">
        <v>2089</v>
      </c>
      <c r="C352" s="85" t="s">
        <v>1</v>
      </c>
      <c r="D352" s="279">
        <v>36000</v>
      </c>
      <c r="E352" s="298" t="s">
        <v>96</v>
      </c>
      <c r="F352" s="85" t="s">
        <v>2090</v>
      </c>
      <c r="G352" s="85" t="s">
        <v>29</v>
      </c>
      <c r="H352" s="85" t="s">
        <v>239</v>
      </c>
      <c r="I352" s="86" t="s">
        <v>2091</v>
      </c>
      <c r="J352" s="340">
        <f t="shared" si="10"/>
        <v>9.2307692307692299</v>
      </c>
      <c r="K352" s="85"/>
      <c r="L352" s="370">
        <f t="shared" si="11"/>
        <v>0</v>
      </c>
      <c r="M352" s="365"/>
      <c r="O352" s="371"/>
    </row>
    <row r="353" spans="1:15" s="107" customFormat="1" ht="16" customHeight="1">
      <c r="A353" s="173" t="s">
        <v>483</v>
      </c>
      <c r="B353" s="84" t="s">
        <v>484</v>
      </c>
      <c r="C353" s="85" t="s">
        <v>107</v>
      </c>
      <c r="D353" s="279">
        <v>48000</v>
      </c>
      <c r="E353" s="300" t="s">
        <v>10</v>
      </c>
      <c r="F353" s="85" t="s">
        <v>1264</v>
      </c>
      <c r="G353" s="85" t="s">
        <v>486</v>
      </c>
      <c r="H353" s="129" t="s">
        <v>121</v>
      </c>
      <c r="I353" s="86" t="s">
        <v>485</v>
      </c>
      <c r="J353" s="340">
        <f t="shared" si="10"/>
        <v>12.307692307692308</v>
      </c>
      <c r="K353" s="85"/>
      <c r="L353" s="370">
        <f t="shared" si="11"/>
        <v>0</v>
      </c>
      <c r="M353" s="365"/>
      <c r="O353" s="371"/>
    </row>
    <row r="354" spans="1:15" s="107" customFormat="1" ht="16" customHeight="1">
      <c r="A354" s="169" t="s">
        <v>2092</v>
      </c>
      <c r="B354" s="128" t="s">
        <v>2093</v>
      </c>
      <c r="C354" s="129" t="s">
        <v>1</v>
      </c>
      <c r="D354" s="279">
        <v>29000</v>
      </c>
      <c r="E354" s="353" t="s">
        <v>10</v>
      </c>
      <c r="F354" s="85" t="s">
        <v>48</v>
      </c>
      <c r="G354" s="129" t="s">
        <v>308</v>
      </c>
      <c r="H354" s="129" t="s">
        <v>239</v>
      </c>
      <c r="I354" s="183" t="s">
        <v>2094</v>
      </c>
      <c r="J354" s="340">
        <f t="shared" si="10"/>
        <v>7.4358974358974361</v>
      </c>
      <c r="K354" s="85"/>
      <c r="L354" s="370">
        <f t="shared" si="11"/>
        <v>0</v>
      </c>
      <c r="M354" s="365"/>
      <c r="O354" s="371"/>
    </row>
    <row r="355" spans="1:15" s="107" customFormat="1" ht="16" customHeight="1">
      <c r="A355" s="169" t="s">
        <v>3005</v>
      </c>
      <c r="B355" s="84" t="s">
        <v>3006</v>
      </c>
      <c r="C355" s="129" t="s">
        <v>95</v>
      </c>
      <c r="D355" s="279">
        <v>68000</v>
      </c>
      <c r="E355" s="299" t="s">
        <v>10</v>
      </c>
      <c r="F355" s="85" t="s">
        <v>2181</v>
      </c>
      <c r="G355" s="85" t="s">
        <v>91</v>
      </c>
      <c r="H355" s="85" t="s">
        <v>1290</v>
      </c>
      <c r="I355" s="86" t="s">
        <v>3007</v>
      </c>
      <c r="J355" s="340">
        <f t="shared" si="10"/>
        <v>17.435897435897434</v>
      </c>
      <c r="K355" s="85"/>
      <c r="L355" s="370">
        <f t="shared" si="11"/>
        <v>0</v>
      </c>
      <c r="M355" s="365"/>
      <c r="O355" s="371"/>
    </row>
    <row r="356" spans="1:15" s="107" customFormat="1" ht="16" customHeight="1">
      <c r="A356" s="170" t="s">
        <v>1187</v>
      </c>
      <c r="B356" s="90" t="s">
        <v>1188</v>
      </c>
      <c r="C356" s="85" t="s">
        <v>1</v>
      </c>
      <c r="D356" s="279">
        <v>36000</v>
      </c>
      <c r="E356" s="356" t="s">
        <v>10</v>
      </c>
      <c r="F356" s="85" t="s">
        <v>49</v>
      </c>
      <c r="G356" s="85" t="s">
        <v>58</v>
      </c>
      <c r="H356" s="85" t="s">
        <v>324</v>
      </c>
      <c r="I356" s="86" t="s">
        <v>494</v>
      </c>
      <c r="J356" s="340">
        <f t="shared" si="10"/>
        <v>9.2307692307692299</v>
      </c>
      <c r="K356" s="85"/>
      <c r="L356" s="370">
        <f t="shared" si="11"/>
        <v>0</v>
      </c>
      <c r="M356" s="365"/>
      <c r="O356" s="371"/>
    </row>
    <row r="357" spans="1:15" s="107" customFormat="1" ht="15" customHeight="1">
      <c r="A357" s="169" t="s">
        <v>534</v>
      </c>
      <c r="B357" s="128" t="s">
        <v>535</v>
      </c>
      <c r="C357" s="129" t="s">
        <v>1</v>
      </c>
      <c r="D357" s="279">
        <v>32000</v>
      </c>
      <c r="E357" s="353" t="s">
        <v>10</v>
      </c>
      <c r="F357" s="85" t="s">
        <v>49</v>
      </c>
      <c r="G357" s="129" t="s">
        <v>23</v>
      </c>
      <c r="H357" s="129" t="s">
        <v>536</v>
      </c>
      <c r="I357" s="183" t="s">
        <v>328</v>
      </c>
      <c r="J357" s="340">
        <f t="shared" si="10"/>
        <v>8.2051282051282044</v>
      </c>
      <c r="K357" s="85"/>
      <c r="L357" s="370">
        <f t="shared" si="11"/>
        <v>0</v>
      </c>
    </row>
    <row r="358" spans="1:15" s="107" customFormat="1" ht="15" customHeight="1">
      <c r="A358" s="169" t="s">
        <v>1454</v>
      </c>
      <c r="B358" s="90" t="s">
        <v>1460</v>
      </c>
      <c r="C358" s="85" t="s">
        <v>1</v>
      </c>
      <c r="D358" s="279">
        <v>39000</v>
      </c>
      <c r="E358" s="357" t="s">
        <v>10</v>
      </c>
      <c r="F358" s="85" t="s">
        <v>1455</v>
      </c>
      <c r="G358" s="85" t="s">
        <v>106</v>
      </c>
      <c r="H358" s="85" t="s">
        <v>766</v>
      </c>
      <c r="I358" s="86" t="s">
        <v>1461</v>
      </c>
      <c r="J358" s="340">
        <f t="shared" si="10"/>
        <v>10</v>
      </c>
      <c r="K358" s="85"/>
      <c r="L358" s="370">
        <f t="shared" si="11"/>
        <v>0</v>
      </c>
    </row>
    <row r="359" spans="1:15" s="107" customFormat="1" ht="15" customHeight="1">
      <c r="A359" s="172" t="s">
        <v>1941</v>
      </c>
      <c r="B359" s="226" t="s">
        <v>1942</v>
      </c>
      <c r="C359" s="227" t="s">
        <v>1</v>
      </c>
      <c r="D359" s="322">
        <v>36000</v>
      </c>
      <c r="E359" s="307" t="s">
        <v>10</v>
      </c>
      <c r="F359" s="85" t="s">
        <v>926</v>
      </c>
      <c r="G359" s="227" t="s">
        <v>33</v>
      </c>
      <c r="H359" s="227" t="s">
        <v>211</v>
      </c>
      <c r="I359" s="341" t="s">
        <v>1022</v>
      </c>
      <c r="J359" s="340">
        <f t="shared" si="10"/>
        <v>9.2307692307692299</v>
      </c>
      <c r="K359" s="85"/>
      <c r="L359" s="370">
        <f t="shared" si="11"/>
        <v>0</v>
      </c>
      <c r="M359" s="365"/>
      <c r="O359" s="371"/>
    </row>
    <row r="360" spans="1:15" s="107" customFormat="1" ht="15" customHeight="1">
      <c r="A360" s="172" t="s">
        <v>1941</v>
      </c>
      <c r="B360" s="226" t="s">
        <v>1947</v>
      </c>
      <c r="C360" s="227" t="s">
        <v>1</v>
      </c>
      <c r="D360" s="279">
        <v>32000</v>
      </c>
      <c r="E360" s="307" t="s">
        <v>10</v>
      </c>
      <c r="F360" s="85" t="s">
        <v>926</v>
      </c>
      <c r="G360" s="227" t="s">
        <v>33</v>
      </c>
      <c r="H360" s="227" t="s">
        <v>211</v>
      </c>
      <c r="I360" s="341" t="s">
        <v>1948</v>
      </c>
      <c r="J360" s="340">
        <f t="shared" si="10"/>
        <v>8.2051282051282044</v>
      </c>
      <c r="K360" s="85"/>
      <c r="L360" s="370">
        <f t="shared" si="11"/>
        <v>0</v>
      </c>
      <c r="M360" s="365"/>
      <c r="O360" s="371"/>
    </row>
    <row r="361" spans="1:15" s="107" customFormat="1" ht="15" customHeight="1">
      <c r="A361" s="172" t="s">
        <v>1941</v>
      </c>
      <c r="B361" s="225" t="s">
        <v>1949</v>
      </c>
      <c r="C361" s="227" t="s">
        <v>1</v>
      </c>
      <c r="D361" s="278">
        <v>36000</v>
      </c>
      <c r="E361" s="350" t="s">
        <v>10</v>
      </c>
      <c r="F361" s="85" t="s">
        <v>926</v>
      </c>
      <c r="G361" s="227" t="s">
        <v>33</v>
      </c>
      <c r="H361" s="227" t="s">
        <v>211</v>
      </c>
      <c r="I361" s="341" t="s">
        <v>1826</v>
      </c>
      <c r="J361" s="340">
        <f t="shared" si="10"/>
        <v>9.2307692307692299</v>
      </c>
      <c r="K361" s="85"/>
      <c r="L361" s="370">
        <f t="shared" si="11"/>
        <v>0</v>
      </c>
      <c r="M361" s="365"/>
      <c r="O361" s="371"/>
    </row>
    <row r="362" spans="1:15" s="107" customFormat="1" ht="15" customHeight="1">
      <c r="A362" s="169" t="s">
        <v>287</v>
      </c>
      <c r="B362" s="84" t="s">
        <v>249</v>
      </c>
      <c r="C362" s="129" t="s">
        <v>1</v>
      </c>
      <c r="D362" s="279">
        <v>34000</v>
      </c>
      <c r="E362" s="356" t="s">
        <v>10</v>
      </c>
      <c r="F362" s="85" t="s">
        <v>926</v>
      </c>
      <c r="G362" s="85" t="s">
        <v>23</v>
      </c>
      <c r="H362" s="85" t="s">
        <v>121</v>
      </c>
      <c r="I362" s="86" t="s">
        <v>2003</v>
      </c>
      <c r="J362" s="340">
        <f t="shared" si="10"/>
        <v>8.7179487179487172</v>
      </c>
      <c r="K362" s="85"/>
      <c r="L362" s="370">
        <f t="shared" si="11"/>
        <v>0</v>
      </c>
      <c r="M362" s="365"/>
      <c r="O362" s="371"/>
    </row>
    <row r="363" spans="1:15" s="107" customFormat="1" ht="15" customHeight="1">
      <c r="A363" s="170" t="s">
        <v>2505</v>
      </c>
      <c r="B363" s="84" t="s">
        <v>3010</v>
      </c>
      <c r="C363" s="85" t="s">
        <v>192</v>
      </c>
      <c r="D363" s="281">
        <v>42000</v>
      </c>
      <c r="E363" s="301" t="s">
        <v>10</v>
      </c>
      <c r="F363" s="85" t="s">
        <v>3012</v>
      </c>
      <c r="G363" s="85" t="s">
        <v>23</v>
      </c>
      <c r="H363" s="85" t="s">
        <v>2236</v>
      </c>
      <c r="I363" s="86" t="s">
        <v>3011</v>
      </c>
      <c r="J363" s="340">
        <f t="shared" si="10"/>
        <v>10.76923076923077</v>
      </c>
      <c r="K363" s="85"/>
      <c r="L363" s="370">
        <f t="shared" si="11"/>
        <v>0</v>
      </c>
      <c r="M363" s="365"/>
      <c r="O363" s="371"/>
    </row>
    <row r="364" spans="1:15" s="107" customFormat="1" ht="15" customHeight="1">
      <c r="A364" s="168" t="s">
        <v>294</v>
      </c>
      <c r="B364" s="84" t="s">
        <v>155</v>
      </c>
      <c r="C364" s="129" t="s">
        <v>1</v>
      </c>
      <c r="D364" s="279">
        <v>42000</v>
      </c>
      <c r="E364" s="300" t="s">
        <v>10</v>
      </c>
      <c r="F364" s="85" t="s">
        <v>49</v>
      </c>
      <c r="G364" s="85" t="s">
        <v>25</v>
      </c>
      <c r="H364" s="85" t="s">
        <v>121</v>
      </c>
      <c r="I364" s="86" t="s">
        <v>156</v>
      </c>
      <c r="J364" s="340">
        <f t="shared" si="10"/>
        <v>10.76923076923077</v>
      </c>
      <c r="K364" s="85"/>
      <c r="L364" s="370">
        <f t="shared" si="11"/>
        <v>0</v>
      </c>
      <c r="M364" s="365"/>
      <c r="O364" s="371"/>
    </row>
    <row r="365" spans="1:15" s="107" customFormat="1" ht="15" customHeight="1">
      <c r="A365" s="169" t="s">
        <v>2323</v>
      </c>
      <c r="B365" s="84" t="s">
        <v>2324</v>
      </c>
      <c r="C365" s="85" t="s">
        <v>1</v>
      </c>
      <c r="D365" s="279">
        <v>42000</v>
      </c>
      <c r="E365" s="299" t="s">
        <v>10</v>
      </c>
      <c r="F365" s="85" t="s">
        <v>2325</v>
      </c>
      <c r="G365" s="85" t="s">
        <v>21</v>
      </c>
      <c r="H365" s="85" t="s">
        <v>1509</v>
      </c>
      <c r="I365" s="86" t="s">
        <v>2592</v>
      </c>
      <c r="J365" s="340">
        <f t="shared" si="10"/>
        <v>10.76923076923077</v>
      </c>
      <c r="K365" s="85"/>
      <c r="L365" s="370">
        <f t="shared" si="11"/>
        <v>0</v>
      </c>
      <c r="M365" s="365"/>
      <c r="O365" s="371"/>
    </row>
    <row r="366" spans="1:15" s="107" customFormat="1" ht="15" customHeight="1">
      <c r="A366" s="169" t="s">
        <v>2577</v>
      </c>
      <c r="B366" s="84" t="s">
        <v>2578</v>
      </c>
      <c r="C366" s="85" t="s">
        <v>1</v>
      </c>
      <c r="D366" s="279">
        <v>52000</v>
      </c>
      <c r="E366" s="300" t="s">
        <v>10</v>
      </c>
      <c r="F366" s="85" t="s">
        <v>49</v>
      </c>
      <c r="G366" s="85" t="s">
        <v>31</v>
      </c>
      <c r="H366" s="85" t="s">
        <v>459</v>
      </c>
      <c r="I366" s="86" t="s">
        <v>278</v>
      </c>
      <c r="J366" s="340">
        <f t="shared" si="10"/>
        <v>13.333333333333334</v>
      </c>
      <c r="K366" s="85"/>
      <c r="L366" s="370">
        <f t="shared" si="11"/>
        <v>0</v>
      </c>
      <c r="M366" s="365"/>
      <c r="O366" s="371"/>
    </row>
    <row r="367" spans="1:15" s="107" customFormat="1" ht="15" customHeight="1">
      <c r="A367" s="173" t="s">
        <v>318</v>
      </c>
      <c r="B367" s="84" t="s">
        <v>319</v>
      </c>
      <c r="C367" s="85" t="s">
        <v>1</v>
      </c>
      <c r="D367" s="279">
        <v>47000</v>
      </c>
      <c r="E367" s="301" t="s">
        <v>10</v>
      </c>
      <c r="F367" s="85" t="s">
        <v>924</v>
      </c>
      <c r="G367" s="85" t="s">
        <v>29</v>
      </c>
      <c r="H367" s="129" t="s">
        <v>306</v>
      </c>
      <c r="I367" s="86" t="s">
        <v>1726</v>
      </c>
      <c r="J367" s="340">
        <f t="shared" si="10"/>
        <v>12.051282051282051</v>
      </c>
      <c r="K367" s="85"/>
      <c r="L367" s="370">
        <f t="shared" si="11"/>
        <v>0</v>
      </c>
      <c r="M367" s="365"/>
      <c r="O367" s="371"/>
    </row>
    <row r="368" spans="1:15" s="107" customFormat="1" ht="15" customHeight="1">
      <c r="A368" s="203" t="s">
        <v>2849</v>
      </c>
      <c r="B368" s="84" t="s">
        <v>2851</v>
      </c>
      <c r="C368" s="85" t="s">
        <v>2587</v>
      </c>
      <c r="D368" s="279">
        <v>48000</v>
      </c>
      <c r="E368" s="299" t="s">
        <v>10</v>
      </c>
      <c r="F368" s="85" t="s">
        <v>2850</v>
      </c>
      <c r="G368" s="85" t="s">
        <v>21</v>
      </c>
      <c r="H368" s="129" t="s">
        <v>458</v>
      </c>
      <c r="I368" s="86" t="s">
        <v>2852</v>
      </c>
      <c r="J368" s="340">
        <f t="shared" si="10"/>
        <v>12.307692307692308</v>
      </c>
      <c r="K368" s="85"/>
      <c r="L368" s="370">
        <f t="shared" si="11"/>
        <v>0</v>
      </c>
      <c r="M368" s="365"/>
      <c r="O368" s="371"/>
    </row>
    <row r="369" spans="1:15" s="107" customFormat="1" ht="15" customHeight="1">
      <c r="A369" s="173" t="s">
        <v>1918</v>
      </c>
      <c r="B369" s="225" t="s">
        <v>1919</v>
      </c>
      <c r="C369" s="85" t="s">
        <v>1</v>
      </c>
      <c r="D369" s="278">
        <v>38000</v>
      </c>
      <c r="E369" s="350" t="s">
        <v>10</v>
      </c>
      <c r="F369" s="85" t="s">
        <v>49</v>
      </c>
      <c r="G369" s="227" t="s">
        <v>23</v>
      </c>
      <c r="H369" s="261" t="s">
        <v>1920</v>
      </c>
      <c r="I369" s="341" t="s">
        <v>1725</v>
      </c>
      <c r="J369" s="340">
        <f t="shared" si="10"/>
        <v>9.7435897435897427</v>
      </c>
      <c r="K369" s="85"/>
      <c r="L369" s="370">
        <f t="shared" si="11"/>
        <v>0</v>
      </c>
      <c r="M369" s="365"/>
      <c r="O369" s="371"/>
    </row>
    <row r="370" spans="1:15" s="107" customFormat="1" ht="15" customHeight="1">
      <c r="A370" s="169" t="s">
        <v>917</v>
      </c>
      <c r="B370" s="84" t="s">
        <v>918</v>
      </c>
      <c r="C370" s="85" t="s">
        <v>1</v>
      </c>
      <c r="D370" s="279">
        <v>26000</v>
      </c>
      <c r="E370" s="299" t="s">
        <v>10</v>
      </c>
      <c r="F370" s="85" t="s">
        <v>49</v>
      </c>
      <c r="G370" s="85" t="s">
        <v>27</v>
      </c>
      <c r="H370" s="85" t="s">
        <v>355</v>
      </c>
      <c r="I370" s="86" t="s">
        <v>1990</v>
      </c>
      <c r="J370" s="340">
        <f t="shared" si="10"/>
        <v>6.666666666666667</v>
      </c>
      <c r="K370" s="85"/>
      <c r="L370" s="370">
        <f t="shared" si="11"/>
        <v>0</v>
      </c>
      <c r="M370" s="365"/>
      <c r="O370" s="371"/>
    </row>
    <row r="371" spans="1:15" s="107" customFormat="1" ht="15" customHeight="1">
      <c r="A371" s="172" t="s">
        <v>2326</v>
      </c>
      <c r="B371" s="86" t="s">
        <v>2327</v>
      </c>
      <c r="C371" s="85" t="s">
        <v>1</v>
      </c>
      <c r="D371" s="279">
        <v>34000</v>
      </c>
      <c r="E371" s="300" t="s">
        <v>10</v>
      </c>
      <c r="F371" s="85" t="s">
        <v>1579</v>
      </c>
      <c r="G371" s="85" t="s">
        <v>68</v>
      </c>
      <c r="H371" s="85" t="s">
        <v>2788</v>
      </c>
      <c r="I371" s="86" t="s">
        <v>2789</v>
      </c>
      <c r="J371" s="340">
        <f t="shared" si="10"/>
        <v>8.7179487179487172</v>
      </c>
      <c r="K371" s="85"/>
      <c r="L371" s="370">
        <f t="shared" si="11"/>
        <v>0</v>
      </c>
      <c r="M371" s="365"/>
      <c r="O371" s="371"/>
    </row>
    <row r="372" spans="1:15" s="107" customFormat="1" ht="15" customHeight="1">
      <c r="A372" s="172" t="s">
        <v>358</v>
      </c>
      <c r="B372" s="86" t="s">
        <v>359</v>
      </c>
      <c r="C372" s="85" t="s">
        <v>192</v>
      </c>
      <c r="D372" s="279">
        <v>22000</v>
      </c>
      <c r="E372" s="300" t="s">
        <v>10</v>
      </c>
      <c r="F372" s="85" t="s">
        <v>49</v>
      </c>
      <c r="G372" s="85" t="s">
        <v>2787</v>
      </c>
      <c r="H372" s="85" t="s">
        <v>360</v>
      </c>
      <c r="I372" s="86" t="s">
        <v>1469</v>
      </c>
      <c r="J372" s="340">
        <f t="shared" si="10"/>
        <v>5.6410256410256414</v>
      </c>
      <c r="K372" s="85"/>
      <c r="L372" s="370">
        <f t="shared" si="11"/>
        <v>0</v>
      </c>
      <c r="M372" s="365"/>
      <c r="O372" s="371"/>
    </row>
    <row r="373" spans="1:15" s="107" customFormat="1" ht="15" customHeight="1">
      <c r="A373" s="172" t="s">
        <v>2634</v>
      </c>
      <c r="B373" s="84" t="s">
        <v>2635</v>
      </c>
      <c r="C373" s="129" t="s">
        <v>1</v>
      </c>
      <c r="D373" s="279">
        <v>32000</v>
      </c>
      <c r="E373" s="299" t="s">
        <v>10</v>
      </c>
      <c r="F373" s="85" t="s">
        <v>49</v>
      </c>
      <c r="G373" s="85" t="s">
        <v>57</v>
      </c>
      <c r="H373" s="85" t="s">
        <v>2633</v>
      </c>
      <c r="I373" s="86" t="s">
        <v>579</v>
      </c>
      <c r="J373" s="340">
        <f t="shared" si="10"/>
        <v>8.2051282051282044</v>
      </c>
      <c r="K373" s="85"/>
      <c r="L373" s="370">
        <f t="shared" si="11"/>
        <v>0</v>
      </c>
      <c r="M373" s="365"/>
      <c r="O373" s="371"/>
    </row>
    <row r="374" spans="1:15" s="107" customFormat="1" ht="15" customHeight="1">
      <c r="A374" s="172" t="s">
        <v>465</v>
      </c>
      <c r="B374" s="86" t="s">
        <v>1008</v>
      </c>
      <c r="C374" s="85" t="s">
        <v>1</v>
      </c>
      <c r="D374" s="279">
        <v>32000</v>
      </c>
      <c r="E374" s="300" t="s">
        <v>10</v>
      </c>
      <c r="F374" s="85" t="s">
        <v>49</v>
      </c>
      <c r="G374" s="85" t="s">
        <v>91</v>
      </c>
      <c r="H374" s="227" t="s">
        <v>323</v>
      </c>
      <c r="I374" s="86" t="s">
        <v>278</v>
      </c>
      <c r="J374" s="340">
        <f t="shared" si="10"/>
        <v>8.2051282051282044</v>
      </c>
      <c r="K374" s="85"/>
      <c r="L374" s="370">
        <f t="shared" si="11"/>
        <v>0</v>
      </c>
      <c r="M374" s="365"/>
      <c r="O374" s="371"/>
    </row>
    <row r="375" spans="1:15" s="107" customFormat="1" ht="15" customHeight="1">
      <c r="A375" s="172" t="s">
        <v>465</v>
      </c>
      <c r="B375" s="86" t="s">
        <v>472</v>
      </c>
      <c r="C375" s="85" t="s">
        <v>107</v>
      </c>
      <c r="D375" s="279">
        <v>44000</v>
      </c>
      <c r="E375" s="300" t="s">
        <v>10</v>
      </c>
      <c r="F375" s="85" t="s">
        <v>49</v>
      </c>
      <c r="G375" s="85" t="s">
        <v>91</v>
      </c>
      <c r="H375" s="227" t="s">
        <v>323</v>
      </c>
      <c r="I375" s="86" t="s">
        <v>519</v>
      </c>
      <c r="J375" s="340">
        <f t="shared" si="10"/>
        <v>11.282051282051283</v>
      </c>
      <c r="K375" s="85"/>
      <c r="L375" s="370">
        <f t="shared" si="11"/>
        <v>0</v>
      </c>
      <c r="M375" s="365"/>
      <c r="O375" s="371"/>
    </row>
    <row r="376" spans="1:15" s="107" customFormat="1" ht="15" customHeight="1">
      <c r="A376" s="172" t="s">
        <v>2783</v>
      </c>
      <c r="B376" s="84" t="s">
        <v>2784</v>
      </c>
      <c r="C376" s="85" t="s">
        <v>2199</v>
      </c>
      <c r="D376" s="279">
        <v>69000</v>
      </c>
      <c r="E376" s="300" t="s">
        <v>2763</v>
      </c>
      <c r="F376" s="85" t="s">
        <v>2325</v>
      </c>
      <c r="G376" s="85" t="s">
        <v>248</v>
      </c>
      <c r="H376" s="227" t="s">
        <v>2785</v>
      </c>
      <c r="I376" s="86" t="s">
        <v>2786</v>
      </c>
      <c r="J376" s="340">
        <f t="shared" si="10"/>
        <v>17.692307692307693</v>
      </c>
      <c r="K376" s="85"/>
      <c r="L376" s="370">
        <f t="shared" si="11"/>
        <v>0</v>
      </c>
      <c r="M376" s="365"/>
      <c r="O376" s="371"/>
    </row>
    <row r="377" spans="1:15" s="107" customFormat="1" ht="15" customHeight="1">
      <c r="A377" s="170" t="s">
        <v>1083</v>
      </c>
      <c r="B377" s="84" t="s">
        <v>1082</v>
      </c>
      <c r="C377" s="85" t="s">
        <v>939</v>
      </c>
      <c r="D377" s="279">
        <v>72000</v>
      </c>
      <c r="E377" s="299" t="s">
        <v>10</v>
      </c>
      <c r="F377" s="85" t="s">
        <v>350</v>
      </c>
      <c r="G377" s="85" t="s">
        <v>39</v>
      </c>
      <c r="H377" s="227" t="s">
        <v>323</v>
      </c>
      <c r="I377" s="86" t="s">
        <v>1084</v>
      </c>
      <c r="J377" s="340">
        <f t="shared" si="10"/>
        <v>18.46153846153846</v>
      </c>
      <c r="K377" s="85"/>
      <c r="L377" s="370">
        <f t="shared" si="11"/>
        <v>0</v>
      </c>
      <c r="M377" s="365"/>
      <c r="O377" s="371"/>
    </row>
    <row r="378" spans="1:15" s="107" customFormat="1" ht="15" customHeight="1">
      <c r="A378" s="170" t="s">
        <v>1985</v>
      </c>
      <c r="B378" s="84" t="s">
        <v>1986</v>
      </c>
      <c r="C378" s="85" t="s">
        <v>1</v>
      </c>
      <c r="D378" s="279">
        <v>44000</v>
      </c>
      <c r="E378" s="300" t="s">
        <v>10</v>
      </c>
      <c r="F378" s="85" t="s">
        <v>49</v>
      </c>
      <c r="G378" s="85" t="s">
        <v>39</v>
      </c>
      <c r="H378" s="85" t="s">
        <v>439</v>
      </c>
      <c r="I378" s="86" t="s">
        <v>1704</v>
      </c>
      <c r="J378" s="340">
        <f t="shared" si="10"/>
        <v>11.282051282051283</v>
      </c>
      <c r="K378" s="85"/>
      <c r="L378" s="370">
        <f t="shared" si="11"/>
        <v>0</v>
      </c>
      <c r="M378" s="365"/>
      <c r="O378" s="371"/>
    </row>
    <row r="379" spans="1:15" s="107" customFormat="1" ht="15" customHeight="1">
      <c r="A379" s="169" t="s">
        <v>1656</v>
      </c>
      <c r="B379" s="84" t="s">
        <v>1657</v>
      </c>
      <c r="C379" s="85" t="s">
        <v>1</v>
      </c>
      <c r="D379" s="279">
        <v>59000</v>
      </c>
      <c r="E379" s="299" t="s">
        <v>10</v>
      </c>
      <c r="F379" s="85" t="s">
        <v>923</v>
      </c>
      <c r="G379" s="85" t="s">
        <v>31</v>
      </c>
      <c r="H379" s="85" t="s">
        <v>1407</v>
      </c>
      <c r="I379" s="86" t="s">
        <v>1658</v>
      </c>
      <c r="J379" s="340">
        <f t="shared" si="10"/>
        <v>15.128205128205128</v>
      </c>
      <c r="K379" s="85"/>
      <c r="L379" s="370">
        <f t="shared" si="11"/>
        <v>0</v>
      </c>
      <c r="M379" s="365"/>
      <c r="O379" s="371"/>
    </row>
    <row r="380" spans="1:15" s="107" customFormat="1" ht="16" customHeight="1">
      <c r="A380" s="169" t="s">
        <v>1175</v>
      </c>
      <c r="B380" s="128" t="s">
        <v>1176</v>
      </c>
      <c r="C380" s="85" t="s">
        <v>1</v>
      </c>
      <c r="D380" s="279">
        <v>44000</v>
      </c>
      <c r="E380" s="302" t="s">
        <v>10</v>
      </c>
      <c r="F380" s="85" t="s">
        <v>49</v>
      </c>
      <c r="G380" s="129" t="s">
        <v>25</v>
      </c>
      <c r="H380" s="85" t="s">
        <v>1115</v>
      </c>
      <c r="I380" s="183" t="s">
        <v>568</v>
      </c>
      <c r="J380" s="340">
        <f t="shared" si="10"/>
        <v>11.282051282051283</v>
      </c>
      <c r="K380" s="85"/>
      <c r="L380" s="370">
        <f t="shared" si="11"/>
        <v>0</v>
      </c>
      <c r="M380" s="365"/>
      <c r="O380" s="371"/>
    </row>
    <row r="381" spans="1:15" s="107" customFormat="1" ht="16" customHeight="1">
      <c r="A381" s="170" t="s">
        <v>639</v>
      </c>
      <c r="B381" s="90" t="s">
        <v>640</v>
      </c>
      <c r="C381" s="85" t="s">
        <v>1</v>
      </c>
      <c r="D381" s="278">
        <v>39000</v>
      </c>
      <c r="E381" s="300" t="s">
        <v>10</v>
      </c>
      <c r="F381" s="85" t="s">
        <v>1265</v>
      </c>
      <c r="G381" s="345" t="s">
        <v>39</v>
      </c>
      <c r="H381" s="129" t="s">
        <v>2681</v>
      </c>
      <c r="I381" s="86" t="s">
        <v>641</v>
      </c>
      <c r="J381" s="340">
        <f t="shared" si="10"/>
        <v>10</v>
      </c>
      <c r="K381" s="85"/>
      <c r="L381" s="370">
        <f t="shared" si="11"/>
        <v>0</v>
      </c>
      <c r="M381" s="365"/>
      <c r="O381" s="371"/>
    </row>
    <row r="382" spans="1:15" s="107" customFormat="1" ht="16" customHeight="1">
      <c r="A382" s="170" t="s">
        <v>642</v>
      </c>
      <c r="B382" s="84" t="s">
        <v>643</v>
      </c>
      <c r="C382" s="85" t="s">
        <v>26</v>
      </c>
      <c r="D382" s="279">
        <v>39000</v>
      </c>
      <c r="E382" s="300" t="s">
        <v>10</v>
      </c>
      <c r="F382" s="85" t="s">
        <v>1265</v>
      </c>
      <c r="G382" s="227" t="s">
        <v>39</v>
      </c>
      <c r="H382" s="85" t="s">
        <v>556</v>
      </c>
      <c r="I382" s="183" t="s">
        <v>644</v>
      </c>
      <c r="J382" s="340">
        <f t="shared" si="10"/>
        <v>10</v>
      </c>
      <c r="K382" s="85"/>
      <c r="L382" s="370">
        <f t="shared" si="11"/>
        <v>0</v>
      </c>
      <c r="M382" s="365"/>
      <c r="O382" s="371"/>
    </row>
    <row r="383" spans="1:15" s="107" customFormat="1" ht="16" customHeight="1">
      <c r="A383" s="169" t="s">
        <v>175</v>
      </c>
      <c r="B383" s="90" t="s">
        <v>3008</v>
      </c>
      <c r="C383" s="85" t="s">
        <v>807</v>
      </c>
      <c r="D383" s="279">
        <v>66000</v>
      </c>
      <c r="E383" s="300" t="s">
        <v>10</v>
      </c>
      <c r="F383" s="85" t="s">
        <v>49</v>
      </c>
      <c r="G383" s="85" t="s">
        <v>23</v>
      </c>
      <c r="H383" s="85" t="s">
        <v>305</v>
      </c>
      <c r="I383" s="86" t="s">
        <v>3009</v>
      </c>
      <c r="J383" s="340">
        <f t="shared" si="10"/>
        <v>16.923076923076923</v>
      </c>
      <c r="K383" s="85"/>
      <c r="L383" s="370">
        <f t="shared" si="11"/>
        <v>0</v>
      </c>
      <c r="M383" s="365"/>
      <c r="O383" s="371"/>
    </row>
    <row r="384" spans="1:15" s="107" customFormat="1" ht="16" customHeight="1">
      <c r="A384" s="169" t="s">
        <v>175</v>
      </c>
      <c r="B384" s="90" t="s">
        <v>806</v>
      </c>
      <c r="C384" s="85" t="s">
        <v>807</v>
      </c>
      <c r="D384" s="279">
        <v>66000</v>
      </c>
      <c r="E384" s="301" t="s">
        <v>10</v>
      </c>
      <c r="F384" s="85" t="s">
        <v>49</v>
      </c>
      <c r="G384" s="184" t="s">
        <v>23</v>
      </c>
      <c r="H384" s="85" t="s">
        <v>305</v>
      </c>
      <c r="I384" s="183" t="s">
        <v>858</v>
      </c>
      <c r="J384" s="340">
        <f t="shared" si="10"/>
        <v>16.923076923076923</v>
      </c>
      <c r="K384" s="85"/>
      <c r="L384" s="370">
        <f t="shared" si="11"/>
        <v>0</v>
      </c>
      <c r="M384" s="365"/>
      <c r="O384" s="371"/>
    </row>
    <row r="385" spans="1:15" s="107" customFormat="1" ht="16" customHeight="1">
      <c r="A385" s="170" t="s">
        <v>576</v>
      </c>
      <c r="B385" s="90" t="s">
        <v>792</v>
      </c>
      <c r="C385" s="85" t="s">
        <v>95</v>
      </c>
      <c r="D385" s="281">
        <v>58000</v>
      </c>
      <c r="E385" s="305" t="s">
        <v>10</v>
      </c>
      <c r="F385" s="85" t="s">
        <v>104</v>
      </c>
      <c r="G385" s="129" t="s">
        <v>39</v>
      </c>
      <c r="H385" s="85" t="s">
        <v>556</v>
      </c>
      <c r="I385" s="128" t="s">
        <v>793</v>
      </c>
      <c r="J385" s="340">
        <f t="shared" si="10"/>
        <v>14.871794871794872</v>
      </c>
      <c r="K385" s="85"/>
      <c r="L385" s="370">
        <f t="shared" si="11"/>
        <v>0</v>
      </c>
      <c r="M385" s="365"/>
      <c r="O385" s="371"/>
    </row>
    <row r="386" spans="1:15" s="107" customFormat="1" ht="15" customHeight="1">
      <c r="A386" s="172" t="s">
        <v>571</v>
      </c>
      <c r="B386" s="90" t="s">
        <v>572</v>
      </c>
      <c r="C386" s="85" t="s">
        <v>95</v>
      </c>
      <c r="D386" s="279">
        <v>29000</v>
      </c>
      <c r="E386" s="300" t="s">
        <v>10</v>
      </c>
      <c r="F386" s="85" t="s">
        <v>49</v>
      </c>
      <c r="G386" s="85" t="s">
        <v>11</v>
      </c>
      <c r="H386" s="85" t="s">
        <v>355</v>
      </c>
      <c r="I386" s="86" t="s">
        <v>573</v>
      </c>
      <c r="J386" s="340">
        <f t="shared" si="10"/>
        <v>7.4358974358974361</v>
      </c>
      <c r="K386" s="85"/>
      <c r="L386" s="370">
        <f t="shared" si="11"/>
        <v>0</v>
      </c>
      <c r="M386" s="365"/>
      <c r="O386" s="371"/>
    </row>
    <row r="387" spans="1:15" s="107" customFormat="1" ht="15" customHeight="1">
      <c r="A387" s="172" t="s">
        <v>282</v>
      </c>
      <c r="B387" s="84" t="s">
        <v>281</v>
      </c>
      <c r="C387" s="114" t="s">
        <v>1</v>
      </c>
      <c r="D387" s="279">
        <v>38000</v>
      </c>
      <c r="E387" s="300" t="s">
        <v>10</v>
      </c>
      <c r="F387" s="85" t="s">
        <v>49</v>
      </c>
      <c r="G387" s="85" t="s">
        <v>283</v>
      </c>
      <c r="H387" s="85" t="s">
        <v>857</v>
      </c>
      <c r="I387" s="86" t="s">
        <v>59</v>
      </c>
      <c r="J387" s="340">
        <f t="shared" si="10"/>
        <v>9.7435897435897427</v>
      </c>
      <c r="K387" s="85"/>
      <c r="L387" s="370">
        <f t="shared" si="11"/>
        <v>0</v>
      </c>
      <c r="M387" s="365"/>
      <c r="O387" s="371"/>
    </row>
    <row r="388" spans="1:15" s="107" customFormat="1" ht="15" customHeight="1">
      <c r="A388" s="169" t="s">
        <v>408</v>
      </c>
      <c r="B388" s="84" t="s">
        <v>785</v>
      </c>
      <c r="C388" s="85" t="s">
        <v>1</v>
      </c>
      <c r="D388" s="278">
        <v>49000</v>
      </c>
      <c r="E388" s="298" t="s">
        <v>10</v>
      </c>
      <c r="F388" s="85" t="s">
        <v>49</v>
      </c>
      <c r="G388" s="85" t="s">
        <v>25</v>
      </c>
      <c r="H388" s="85" t="s">
        <v>1466</v>
      </c>
      <c r="I388" s="86" t="s">
        <v>786</v>
      </c>
      <c r="J388" s="340">
        <f t="shared" si="10"/>
        <v>12.564102564102564</v>
      </c>
      <c r="K388" s="85"/>
      <c r="L388" s="370">
        <f t="shared" si="11"/>
        <v>0</v>
      </c>
      <c r="M388" s="365"/>
      <c r="O388" s="371"/>
    </row>
    <row r="389" spans="1:15" s="107" customFormat="1" ht="15" customHeight="1">
      <c r="A389" s="172" t="s">
        <v>1685</v>
      </c>
      <c r="B389" s="225" t="s">
        <v>1753</v>
      </c>
      <c r="C389" s="85" t="s">
        <v>1</v>
      </c>
      <c r="D389" s="278">
        <v>54000</v>
      </c>
      <c r="E389" s="307" t="s">
        <v>10</v>
      </c>
      <c r="F389" s="85" t="s">
        <v>49</v>
      </c>
      <c r="G389" s="227" t="s">
        <v>80</v>
      </c>
      <c r="H389" s="227" t="s">
        <v>1741</v>
      </c>
      <c r="I389" s="86" t="s">
        <v>1754</v>
      </c>
      <c r="J389" s="340">
        <f t="shared" si="10"/>
        <v>13.846153846153847</v>
      </c>
      <c r="K389" s="85"/>
      <c r="L389" s="370">
        <f t="shared" si="11"/>
        <v>0</v>
      </c>
      <c r="M389" s="365"/>
      <c r="O389" s="371"/>
    </row>
    <row r="390" spans="1:15" s="107" customFormat="1" ht="15" customHeight="1">
      <c r="A390" s="169" t="s">
        <v>768</v>
      </c>
      <c r="B390" s="90" t="s">
        <v>769</v>
      </c>
      <c r="C390" s="85" t="s">
        <v>1</v>
      </c>
      <c r="D390" s="279">
        <v>40000</v>
      </c>
      <c r="E390" s="299" t="s">
        <v>10</v>
      </c>
      <c r="F390" s="85" t="s">
        <v>49</v>
      </c>
      <c r="G390" s="85" t="s">
        <v>30</v>
      </c>
      <c r="H390" s="85" t="s">
        <v>593</v>
      </c>
      <c r="I390" s="86" t="s">
        <v>757</v>
      </c>
      <c r="J390" s="340">
        <f t="shared" si="10"/>
        <v>10.256410256410257</v>
      </c>
      <c r="K390" s="85"/>
      <c r="L390" s="370">
        <f t="shared" si="11"/>
        <v>0</v>
      </c>
      <c r="M390" s="365"/>
      <c r="O390" s="371"/>
    </row>
    <row r="391" spans="1:15" s="107" customFormat="1" ht="15" customHeight="1">
      <c r="A391" s="169" t="s">
        <v>1221</v>
      </c>
      <c r="B391" s="90" t="s">
        <v>1222</v>
      </c>
      <c r="C391" s="85" t="s">
        <v>192</v>
      </c>
      <c r="D391" s="279">
        <v>26000</v>
      </c>
      <c r="E391" s="356" t="s">
        <v>10</v>
      </c>
      <c r="F391" s="272" t="s">
        <v>34</v>
      </c>
      <c r="G391" s="85" t="s">
        <v>60</v>
      </c>
      <c r="H391" s="85" t="s">
        <v>355</v>
      </c>
      <c r="I391" s="86" t="s">
        <v>1223</v>
      </c>
      <c r="J391" s="340">
        <f t="shared" si="10"/>
        <v>6.666666666666667</v>
      </c>
      <c r="K391" s="85"/>
      <c r="L391" s="370">
        <f t="shared" si="11"/>
        <v>0</v>
      </c>
      <c r="M391" s="365"/>
      <c r="O391" s="371"/>
    </row>
    <row r="392" spans="1:15" s="107" customFormat="1" ht="15" customHeight="1">
      <c r="A392" s="172" t="s">
        <v>979</v>
      </c>
      <c r="B392" s="86" t="s">
        <v>980</v>
      </c>
      <c r="C392" s="85" t="s">
        <v>1</v>
      </c>
      <c r="D392" s="281">
        <v>46000</v>
      </c>
      <c r="E392" s="299" t="s">
        <v>10</v>
      </c>
      <c r="F392" s="85" t="s">
        <v>49</v>
      </c>
      <c r="G392" s="85" t="s">
        <v>29</v>
      </c>
      <c r="H392" s="85" t="s">
        <v>113</v>
      </c>
      <c r="I392" s="86" t="s">
        <v>962</v>
      </c>
      <c r="J392" s="340">
        <f t="shared" si="10"/>
        <v>11.794871794871796</v>
      </c>
      <c r="K392" s="85"/>
      <c r="L392" s="370">
        <f t="shared" si="11"/>
        <v>0</v>
      </c>
      <c r="M392" s="365"/>
      <c r="O392" s="371"/>
    </row>
    <row r="393" spans="1:15" s="107" customFormat="1" ht="15" customHeight="1">
      <c r="A393" s="169" t="s">
        <v>2664</v>
      </c>
      <c r="B393" s="86" t="s">
        <v>2665</v>
      </c>
      <c r="C393" s="85" t="s">
        <v>1</v>
      </c>
      <c r="D393" s="279">
        <v>48000</v>
      </c>
      <c r="E393" s="354" t="s">
        <v>10</v>
      </c>
      <c r="F393" s="85" t="s">
        <v>49</v>
      </c>
      <c r="G393" s="85" t="s">
        <v>69</v>
      </c>
      <c r="H393" s="85" t="s">
        <v>101</v>
      </c>
      <c r="I393" s="86" t="s">
        <v>2666</v>
      </c>
      <c r="J393" s="340">
        <f t="shared" si="10"/>
        <v>12.307692307692308</v>
      </c>
      <c r="K393" s="85"/>
      <c r="L393" s="370">
        <f t="shared" si="11"/>
        <v>0</v>
      </c>
      <c r="M393" s="365"/>
      <c r="O393" s="371"/>
    </row>
    <row r="394" spans="1:15" s="107" customFormat="1" ht="15" customHeight="1">
      <c r="A394" s="169" t="s">
        <v>914</v>
      </c>
      <c r="B394" s="84" t="s">
        <v>915</v>
      </c>
      <c r="C394" s="85" t="s">
        <v>191</v>
      </c>
      <c r="D394" s="279">
        <v>59000</v>
      </c>
      <c r="E394" s="300" t="s">
        <v>10</v>
      </c>
      <c r="F394" s="85" t="s">
        <v>1532</v>
      </c>
      <c r="G394" s="85" t="s">
        <v>39</v>
      </c>
      <c r="H394" s="85" t="s">
        <v>515</v>
      </c>
      <c r="I394" s="86" t="s">
        <v>1533</v>
      </c>
      <c r="J394" s="340">
        <f t="shared" si="10"/>
        <v>15.128205128205128</v>
      </c>
      <c r="K394" s="85"/>
      <c r="L394" s="370">
        <f t="shared" si="11"/>
        <v>0</v>
      </c>
      <c r="M394" s="365"/>
      <c r="O394" s="371"/>
    </row>
    <row r="395" spans="1:15" s="107" customFormat="1" ht="15" customHeight="1">
      <c r="A395" s="170" t="s">
        <v>991</v>
      </c>
      <c r="B395" s="84" t="s">
        <v>992</v>
      </c>
      <c r="C395" s="85" t="s">
        <v>1</v>
      </c>
      <c r="D395" s="279">
        <v>48000</v>
      </c>
      <c r="E395" s="299" t="s">
        <v>10</v>
      </c>
      <c r="F395" s="85" t="s">
        <v>75</v>
      </c>
      <c r="G395" s="85" t="s">
        <v>29</v>
      </c>
      <c r="H395" s="85" t="s">
        <v>113</v>
      </c>
      <c r="I395" s="86" t="s">
        <v>993</v>
      </c>
      <c r="J395" s="340">
        <f t="shared" si="10"/>
        <v>12.307692307692308</v>
      </c>
      <c r="K395" s="85"/>
      <c r="L395" s="370">
        <f t="shared" si="11"/>
        <v>0</v>
      </c>
      <c r="M395" s="365"/>
      <c r="O395" s="371"/>
    </row>
    <row r="396" spans="1:15" s="107" customFormat="1" ht="15" customHeight="1">
      <c r="A396" s="169" t="s">
        <v>1845</v>
      </c>
      <c r="B396" s="84" t="s">
        <v>1846</v>
      </c>
      <c r="C396" s="85" t="s">
        <v>95</v>
      </c>
      <c r="D396" s="279">
        <v>46000</v>
      </c>
      <c r="E396" s="304" t="s">
        <v>10</v>
      </c>
      <c r="F396" s="85" t="s">
        <v>925</v>
      </c>
      <c r="G396" s="85" t="s">
        <v>21</v>
      </c>
      <c r="H396" s="85" t="s">
        <v>113</v>
      </c>
      <c r="I396" s="86" t="s">
        <v>1847</v>
      </c>
      <c r="J396" s="340">
        <f t="shared" si="10"/>
        <v>11.794871794871796</v>
      </c>
      <c r="K396" s="85"/>
      <c r="L396" s="370">
        <f t="shared" si="11"/>
        <v>0</v>
      </c>
      <c r="M396" s="365"/>
      <c r="O396" s="371"/>
    </row>
    <row r="397" spans="1:15" s="107" customFormat="1" ht="15" customHeight="1">
      <c r="A397" s="169" t="s">
        <v>2566</v>
      </c>
      <c r="B397" s="84" t="s">
        <v>2567</v>
      </c>
      <c r="C397" s="85" t="s">
        <v>1</v>
      </c>
      <c r="D397" s="279">
        <v>59000</v>
      </c>
      <c r="E397" s="300" t="s">
        <v>10</v>
      </c>
      <c r="F397" s="85" t="s">
        <v>49</v>
      </c>
      <c r="G397" s="85" t="s">
        <v>31</v>
      </c>
      <c r="H397" s="85" t="s">
        <v>627</v>
      </c>
      <c r="I397" s="86" t="s">
        <v>1689</v>
      </c>
      <c r="J397" s="340">
        <f t="shared" si="10"/>
        <v>15.128205128205128</v>
      </c>
      <c r="K397" s="85"/>
      <c r="L397" s="370">
        <f t="shared" si="11"/>
        <v>0</v>
      </c>
      <c r="M397" s="365"/>
      <c r="O397" s="371"/>
    </row>
    <row r="398" spans="1:15" s="107" customFormat="1" ht="15" customHeight="1">
      <c r="A398" s="169" t="s">
        <v>1148</v>
      </c>
      <c r="B398" s="128" t="s">
        <v>1149</v>
      </c>
      <c r="C398" s="129" t="s">
        <v>1</v>
      </c>
      <c r="D398" s="279">
        <v>44000</v>
      </c>
      <c r="E398" s="302" t="s">
        <v>10</v>
      </c>
      <c r="F398" s="85" t="s">
        <v>1093</v>
      </c>
      <c r="G398" s="129" t="s">
        <v>25</v>
      </c>
      <c r="H398" s="129" t="s">
        <v>1509</v>
      </c>
      <c r="I398" s="183" t="s">
        <v>1150</v>
      </c>
      <c r="J398" s="340">
        <f t="shared" si="10"/>
        <v>11.282051282051283</v>
      </c>
      <c r="K398" s="85"/>
      <c r="L398" s="370">
        <f t="shared" si="11"/>
        <v>0</v>
      </c>
      <c r="M398" s="365"/>
      <c r="O398" s="371"/>
    </row>
    <row r="399" spans="1:15" s="107" customFormat="1" ht="15" customHeight="1">
      <c r="A399" s="172" t="s">
        <v>386</v>
      </c>
      <c r="B399" s="86" t="s">
        <v>2943</v>
      </c>
      <c r="C399" s="85" t="s">
        <v>192</v>
      </c>
      <c r="D399" s="279">
        <v>39000</v>
      </c>
      <c r="E399" s="300" t="s">
        <v>10</v>
      </c>
      <c r="F399" s="85" t="s">
        <v>1003</v>
      </c>
      <c r="G399" s="85" t="s">
        <v>23</v>
      </c>
      <c r="H399" s="85" t="s">
        <v>305</v>
      </c>
      <c r="I399" s="86" t="s">
        <v>2944</v>
      </c>
      <c r="J399" s="340">
        <f t="shared" si="10"/>
        <v>10</v>
      </c>
      <c r="K399" s="85"/>
      <c r="L399" s="370">
        <f t="shared" si="11"/>
        <v>0</v>
      </c>
      <c r="M399" s="365"/>
      <c r="O399" s="371"/>
    </row>
    <row r="400" spans="1:15" s="107" customFormat="1" ht="15" customHeight="1">
      <c r="A400" s="169" t="s">
        <v>153</v>
      </c>
      <c r="B400" s="84" t="s">
        <v>154</v>
      </c>
      <c r="C400" s="85" t="s">
        <v>1</v>
      </c>
      <c r="D400" s="279">
        <v>22000</v>
      </c>
      <c r="E400" s="299" t="s">
        <v>10</v>
      </c>
      <c r="F400" s="85" t="s">
        <v>1266</v>
      </c>
      <c r="G400" s="85" t="s">
        <v>11</v>
      </c>
      <c r="H400" s="85" t="s">
        <v>140</v>
      </c>
      <c r="I400" s="86" t="s">
        <v>1484</v>
      </c>
      <c r="J400" s="340">
        <f t="shared" ref="J400:J463" si="12">D400/3900</f>
        <v>5.6410256410256414</v>
      </c>
      <c r="K400" s="85"/>
      <c r="L400" s="370">
        <f t="shared" ref="L400:L463" si="13">D400*K400</f>
        <v>0</v>
      </c>
      <c r="M400" s="365"/>
      <c r="O400" s="371"/>
    </row>
    <row r="401" spans="1:15" s="107" customFormat="1" ht="15" customHeight="1">
      <c r="A401" s="169" t="s">
        <v>564</v>
      </c>
      <c r="B401" s="414">
        <v>0.46597222222222223</v>
      </c>
      <c r="C401" s="85" t="s">
        <v>1</v>
      </c>
      <c r="D401" s="279">
        <v>44000</v>
      </c>
      <c r="E401" s="300" t="s">
        <v>10</v>
      </c>
      <c r="F401" s="85" t="s">
        <v>75</v>
      </c>
      <c r="G401" s="85" t="s">
        <v>69</v>
      </c>
      <c r="H401" s="85" t="s">
        <v>458</v>
      </c>
      <c r="I401" s="86" t="s">
        <v>565</v>
      </c>
      <c r="J401" s="340">
        <f t="shared" si="12"/>
        <v>11.282051282051283</v>
      </c>
      <c r="K401" s="85"/>
      <c r="L401" s="370">
        <f t="shared" si="13"/>
        <v>0</v>
      </c>
      <c r="M401" s="365"/>
      <c r="O401" s="371"/>
    </row>
    <row r="402" spans="1:15" s="107" customFormat="1" ht="15" customHeight="1">
      <c r="A402" s="172" t="s">
        <v>447</v>
      </c>
      <c r="B402" s="115" t="s">
        <v>448</v>
      </c>
      <c r="C402" s="85" t="s">
        <v>191</v>
      </c>
      <c r="D402" s="279">
        <v>42000</v>
      </c>
      <c r="E402" s="300" t="s">
        <v>10</v>
      </c>
      <c r="F402" s="85" t="s">
        <v>75</v>
      </c>
      <c r="G402" s="85" t="s">
        <v>22</v>
      </c>
      <c r="H402" s="85" t="s">
        <v>449</v>
      </c>
      <c r="I402" s="86" t="s">
        <v>841</v>
      </c>
      <c r="J402" s="340">
        <f t="shared" si="12"/>
        <v>10.76923076923077</v>
      </c>
      <c r="K402" s="85"/>
      <c r="L402" s="370">
        <f t="shared" si="13"/>
        <v>0</v>
      </c>
      <c r="M402" s="365"/>
      <c r="O402" s="371"/>
    </row>
    <row r="403" spans="1:15" s="107" customFormat="1" ht="15" customHeight="1">
      <c r="A403" s="170" t="s">
        <v>1352</v>
      </c>
      <c r="B403" s="115" t="s">
        <v>1354</v>
      </c>
      <c r="C403" s="85" t="s">
        <v>95</v>
      </c>
      <c r="D403" s="279">
        <v>44000</v>
      </c>
      <c r="E403" s="300" t="s">
        <v>10</v>
      </c>
      <c r="F403" s="85" t="s">
        <v>1353</v>
      </c>
      <c r="G403" s="85" t="s">
        <v>25</v>
      </c>
      <c r="H403" s="85" t="s">
        <v>439</v>
      </c>
      <c r="I403" s="86" t="s">
        <v>1355</v>
      </c>
      <c r="J403" s="340">
        <f t="shared" si="12"/>
        <v>11.282051282051283</v>
      </c>
      <c r="K403" s="85"/>
      <c r="L403" s="370">
        <f t="shared" si="13"/>
        <v>0</v>
      </c>
      <c r="M403" s="365"/>
      <c r="O403" s="371"/>
    </row>
    <row r="404" spans="1:15" s="107" customFormat="1" ht="15" customHeight="1">
      <c r="A404" s="169" t="s">
        <v>117</v>
      </c>
      <c r="B404" s="90" t="s">
        <v>2330</v>
      </c>
      <c r="C404" s="85" t="s">
        <v>1</v>
      </c>
      <c r="D404" s="279">
        <v>49000</v>
      </c>
      <c r="E404" s="353" t="s">
        <v>10</v>
      </c>
      <c r="F404" s="85" t="s">
        <v>933</v>
      </c>
      <c r="G404" s="85" t="s">
        <v>29</v>
      </c>
      <c r="H404" s="85" t="s">
        <v>113</v>
      </c>
      <c r="I404" s="86" t="s">
        <v>198</v>
      </c>
      <c r="J404" s="340">
        <f t="shared" si="12"/>
        <v>12.564102564102564</v>
      </c>
      <c r="K404" s="85"/>
      <c r="L404" s="370">
        <f t="shared" si="13"/>
        <v>0</v>
      </c>
      <c r="M404" s="365"/>
      <c r="O404" s="371"/>
    </row>
    <row r="405" spans="1:15" s="107" customFormat="1" ht="16" customHeight="1">
      <c r="A405" s="170" t="s">
        <v>994</v>
      </c>
      <c r="B405" s="128" t="s">
        <v>995</v>
      </c>
      <c r="C405" s="129" t="s">
        <v>95</v>
      </c>
      <c r="D405" s="279">
        <v>49000</v>
      </c>
      <c r="E405" s="353" t="s">
        <v>10</v>
      </c>
      <c r="F405" s="85" t="s">
        <v>996</v>
      </c>
      <c r="G405" s="129" t="s">
        <v>60</v>
      </c>
      <c r="H405" s="129" t="s">
        <v>113</v>
      </c>
      <c r="I405" s="183" t="s">
        <v>997</v>
      </c>
      <c r="J405" s="340">
        <f t="shared" si="12"/>
        <v>12.564102564102564</v>
      </c>
      <c r="K405" s="85"/>
      <c r="L405" s="370">
        <f t="shared" si="13"/>
        <v>0</v>
      </c>
      <c r="M405" s="365"/>
      <c r="O405" s="371"/>
    </row>
    <row r="406" spans="1:15" s="107" customFormat="1" ht="15" customHeight="1">
      <c r="A406" s="172" t="s">
        <v>608</v>
      </c>
      <c r="B406" s="86" t="s">
        <v>609</v>
      </c>
      <c r="C406" s="85" t="s">
        <v>192</v>
      </c>
      <c r="D406" s="279">
        <v>28000</v>
      </c>
      <c r="E406" s="300" t="s">
        <v>10</v>
      </c>
      <c r="F406" s="85" t="s">
        <v>49</v>
      </c>
      <c r="G406" s="85" t="s">
        <v>23</v>
      </c>
      <c r="H406" s="85" t="s">
        <v>355</v>
      </c>
      <c r="I406" s="86" t="s">
        <v>610</v>
      </c>
      <c r="J406" s="340">
        <f t="shared" si="12"/>
        <v>7.1794871794871797</v>
      </c>
      <c r="K406" s="85"/>
      <c r="L406" s="370">
        <f t="shared" si="13"/>
        <v>0</v>
      </c>
      <c r="M406" s="365"/>
      <c r="O406" s="371"/>
    </row>
    <row r="407" spans="1:15" s="107" customFormat="1" ht="15" customHeight="1">
      <c r="A407" s="171" t="s">
        <v>776</v>
      </c>
      <c r="B407" s="84" t="s">
        <v>777</v>
      </c>
      <c r="C407" s="85" t="s">
        <v>95</v>
      </c>
      <c r="D407" s="279">
        <v>35000</v>
      </c>
      <c r="E407" s="300" t="s">
        <v>10</v>
      </c>
      <c r="F407" s="85" t="s">
        <v>963</v>
      </c>
      <c r="G407" s="85" t="s">
        <v>527</v>
      </c>
      <c r="H407" s="85" t="s">
        <v>355</v>
      </c>
      <c r="I407" s="86" t="s">
        <v>778</v>
      </c>
      <c r="J407" s="340">
        <f t="shared" si="12"/>
        <v>8.9743589743589745</v>
      </c>
      <c r="K407" s="85"/>
      <c r="L407" s="370">
        <f t="shared" si="13"/>
        <v>0</v>
      </c>
      <c r="M407" s="365"/>
      <c r="O407" s="371"/>
    </row>
    <row r="408" spans="1:15" s="107" customFormat="1" ht="15" customHeight="1">
      <c r="A408" s="171" t="s">
        <v>776</v>
      </c>
      <c r="B408" s="84" t="s">
        <v>780</v>
      </c>
      <c r="C408" s="129" t="s">
        <v>95</v>
      </c>
      <c r="D408" s="279">
        <v>28000</v>
      </c>
      <c r="E408" s="300" t="s">
        <v>10</v>
      </c>
      <c r="F408" s="85" t="s">
        <v>963</v>
      </c>
      <c r="G408" s="85" t="s">
        <v>527</v>
      </c>
      <c r="H408" s="85" t="s">
        <v>355</v>
      </c>
      <c r="I408" s="86" t="s">
        <v>779</v>
      </c>
      <c r="J408" s="340">
        <f t="shared" si="12"/>
        <v>7.1794871794871797</v>
      </c>
      <c r="K408" s="85"/>
      <c r="L408" s="370">
        <f t="shared" si="13"/>
        <v>0</v>
      </c>
      <c r="M408" s="365"/>
      <c r="O408" s="371"/>
    </row>
    <row r="409" spans="1:15" s="107" customFormat="1" ht="15" customHeight="1">
      <c r="A409" s="169" t="s">
        <v>776</v>
      </c>
      <c r="B409" s="90" t="s">
        <v>1972</v>
      </c>
      <c r="C409" s="85" t="s">
        <v>95</v>
      </c>
      <c r="D409" s="279">
        <v>25000</v>
      </c>
      <c r="E409" s="300" t="s">
        <v>10</v>
      </c>
      <c r="F409" s="85" t="s">
        <v>963</v>
      </c>
      <c r="G409" s="85" t="s">
        <v>527</v>
      </c>
      <c r="H409" s="85" t="s">
        <v>355</v>
      </c>
      <c r="I409" s="86" t="s">
        <v>1973</v>
      </c>
      <c r="J409" s="340">
        <f t="shared" si="12"/>
        <v>6.4102564102564106</v>
      </c>
      <c r="K409" s="85"/>
      <c r="L409" s="370">
        <f t="shared" si="13"/>
        <v>0</v>
      </c>
      <c r="M409" s="365"/>
      <c r="O409" s="371"/>
    </row>
    <row r="410" spans="1:15" s="107" customFormat="1" ht="15" customHeight="1">
      <c r="A410" s="169" t="s">
        <v>293</v>
      </c>
      <c r="B410" s="115" t="s">
        <v>846</v>
      </c>
      <c r="C410" s="85" t="s">
        <v>246</v>
      </c>
      <c r="D410" s="279">
        <v>49000</v>
      </c>
      <c r="E410" s="300" t="s">
        <v>10</v>
      </c>
      <c r="F410" s="85" t="s">
        <v>935</v>
      </c>
      <c r="G410" s="85" t="s">
        <v>25</v>
      </c>
      <c r="H410" s="85" t="s">
        <v>2130</v>
      </c>
      <c r="I410" s="86" t="s">
        <v>847</v>
      </c>
      <c r="J410" s="340">
        <f t="shared" si="12"/>
        <v>12.564102564102564</v>
      </c>
      <c r="K410" s="85"/>
      <c r="L410" s="370">
        <f t="shared" si="13"/>
        <v>0</v>
      </c>
      <c r="M410" s="365"/>
      <c r="O410" s="371"/>
    </row>
    <row r="411" spans="1:15" s="107" customFormat="1" ht="15" customHeight="1">
      <c r="A411" s="172" t="s">
        <v>523</v>
      </c>
      <c r="B411" s="115" t="s">
        <v>524</v>
      </c>
      <c r="C411" s="85" t="s">
        <v>95</v>
      </c>
      <c r="D411" s="279">
        <v>26000</v>
      </c>
      <c r="E411" s="300" t="s">
        <v>10</v>
      </c>
      <c r="F411" s="85" t="s">
        <v>49</v>
      </c>
      <c r="G411" s="85" t="s">
        <v>11</v>
      </c>
      <c r="H411" s="85" t="s">
        <v>355</v>
      </c>
      <c r="I411" s="86" t="s">
        <v>604</v>
      </c>
      <c r="J411" s="340">
        <f t="shared" si="12"/>
        <v>6.666666666666667</v>
      </c>
      <c r="K411" s="85"/>
      <c r="L411" s="370">
        <f t="shared" si="13"/>
        <v>0</v>
      </c>
      <c r="M411" s="365"/>
      <c r="O411" s="371"/>
    </row>
    <row r="412" spans="1:15" s="107" customFormat="1" ht="15" customHeight="1">
      <c r="A412" s="168" t="s">
        <v>622</v>
      </c>
      <c r="B412" s="90" t="s">
        <v>623</v>
      </c>
      <c r="C412" s="85" t="s">
        <v>95</v>
      </c>
      <c r="D412" s="279">
        <v>24000</v>
      </c>
      <c r="E412" s="300" t="s">
        <v>10</v>
      </c>
      <c r="F412" s="85" t="s">
        <v>49</v>
      </c>
      <c r="G412" s="85" t="s">
        <v>11</v>
      </c>
      <c r="H412" s="85" t="s">
        <v>355</v>
      </c>
      <c r="I412" s="86" t="s">
        <v>624</v>
      </c>
      <c r="J412" s="340">
        <f t="shared" si="12"/>
        <v>6.1538461538461542</v>
      </c>
      <c r="K412" s="85"/>
      <c r="L412" s="370">
        <f t="shared" si="13"/>
        <v>0</v>
      </c>
      <c r="M412" s="365"/>
      <c r="O412" s="371"/>
    </row>
    <row r="413" spans="1:15" s="107" customFormat="1" ht="15" customHeight="1">
      <c r="A413" s="169" t="s">
        <v>1404</v>
      </c>
      <c r="B413" s="90" t="s">
        <v>1405</v>
      </c>
      <c r="C413" s="85" t="s">
        <v>1</v>
      </c>
      <c r="D413" s="279">
        <v>39000</v>
      </c>
      <c r="E413" s="300" t="s">
        <v>10</v>
      </c>
      <c r="F413" s="85" t="s">
        <v>49</v>
      </c>
      <c r="G413" s="85" t="s">
        <v>58</v>
      </c>
      <c r="H413" s="85" t="s">
        <v>1398</v>
      </c>
      <c r="I413" s="86" t="s">
        <v>1406</v>
      </c>
      <c r="J413" s="340">
        <f t="shared" si="12"/>
        <v>10</v>
      </c>
      <c r="K413" s="85"/>
      <c r="L413" s="370">
        <f t="shared" si="13"/>
        <v>0</v>
      </c>
      <c r="M413" s="365"/>
      <c r="O413" s="371"/>
    </row>
    <row r="414" spans="1:15" s="107" customFormat="1" ht="15" customHeight="1">
      <c r="A414" s="172" t="s">
        <v>509</v>
      </c>
      <c r="B414" s="90" t="s">
        <v>510</v>
      </c>
      <c r="C414" s="85" t="s">
        <v>95</v>
      </c>
      <c r="D414" s="279">
        <v>39000</v>
      </c>
      <c r="E414" s="300" t="s">
        <v>10</v>
      </c>
      <c r="F414" s="85" t="s">
        <v>923</v>
      </c>
      <c r="G414" s="85" t="s">
        <v>482</v>
      </c>
      <c r="H414" s="85" t="s">
        <v>2130</v>
      </c>
      <c r="I414" s="86" t="s">
        <v>511</v>
      </c>
      <c r="J414" s="340">
        <f t="shared" si="12"/>
        <v>10</v>
      </c>
      <c r="K414" s="85"/>
      <c r="L414" s="370">
        <f t="shared" si="13"/>
        <v>0</v>
      </c>
      <c r="M414" s="365"/>
      <c r="O414" s="371"/>
    </row>
    <row r="415" spans="1:15" s="107" customFormat="1" ht="15" customHeight="1">
      <c r="A415" s="172" t="s">
        <v>1719</v>
      </c>
      <c r="B415" s="84" t="s">
        <v>1720</v>
      </c>
      <c r="C415" s="85" t="s">
        <v>95</v>
      </c>
      <c r="D415" s="278">
        <v>35000</v>
      </c>
      <c r="E415" s="301" t="s">
        <v>10</v>
      </c>
      <c r="F415" s="85" t="s">
        <v>1322</v>
      </c>
      <c r="G415" s="85" t="s">
        <v>21</v>
      </c>
      <c r="H415" s="85" t="s">
        <v>360</v>
      </c>
      <c r="I415" s="86" t="s">
        <v>1077</v>
      </c>
      <c r="J415" s="340">
        <f t="shared" si="12"/>
        <v>8.9743589743589745</v>
      </c>
      <c r="K415" s="85"/>
      <c r="L415" s="370">
        <f t="shared" si="13"/>
        <v>0</v>
      </c>
      <c r="M415" s="365"/>
      <c r="O415" s="371"/>
    </row>
    <row r="416" spans="1:15" s="107" customFormat="1" ht="15" customHeight="1">
      <c r="A416" s="169" t="s">
        <v>832</v>
      </c>
      <c r="B416" s="84" t="s">
        <v>833</v>
      </c>
      <c r="C416" s="85" t="s">
        <v>1</v>
      </c>
      <c r="D416" s="278">
        <v>18000</v>
      </c>
      <c r="E416" s="298" t="s">
        <v>10</v>
      </c>
      <c r="F416" s="85" t="s">
        <v>923</v>
      </c>
      <c r="G416" s="85" t="s">
        <v>11</v>
      </c>
      <c r="H416" s="129" t="s">
        <v>355</v>
      </c>
      <c r="I416" s="86" t="s">
        <v>834</v>
      </c>
      <c r="J416" s="340">
        <f t="shared" si="12"/>
        <v>4.615384615384615</v>
      </c>
      <c r="K416" s="85"/>
      <c r="L416" s="370">
        <f t="shared" si="13"/>
        <v>0</v>
      </c>
      <c r="M416" s="365"/>
      <c r="O416" s="371"/>
    </row>
    <row r="417" spans="1:15" s="107" customFormat="1" ht="15" customHeight="1">
      <c r="A417" s="169" t="s">
        <v>270</v>
      </c>
      <c r="B417" s="90" t="s">
        <v>269</v>
      </c>
      <c r="C417" s="85" t="s">
        <v>192</v>
      </c>
      <c r="D417" s="278">
        <v>36000</v>
      </c>
      <c r="E417" s="301" t="s">
        <v>10</v>
      </c>
      <c r="F417" s="85" t="s">
        <v>49</v>
      </c>
      <c r="G417" s="85" t="s">
        <v>25</v>
      </c>
      <c r="H417" s="85" t="s">
        <v>267</v>
      </c>
      <c r="I417" s="86" t="s">
        <v>49</v>
      </c>
      <c r="J417" s="340">
        <f t="shared" si="12"/>
        <v>9.2307692307692299</v>
      </c>
      <c r="K417" s="85"/>
      <c r="L417" s="370">
        <f t="shared" si="13"/>
        <v>0</v>
      </c>
      <c r="M417" s="365"/>
      <c r="O417" s="371"/>
    </row>
    <row r="418" spans="1:15" s="107" customFormat="1" ht="15" customHeight="1">
      <c r="A418" s="169" t="s">
        <v>1151</v>
      </c>
      <c r="B418" s="84" t="s">
        <v>1152</v>
      </c>
      <c r="C418" s="85" t="s">
        <v>1153</v>
      </c>
      <c r="D418" s="278">
        <v>89000</v>
      </c>
      <c r="E418" s="300" t="s">
        <v>10</v>
      </c>
      <c r="F418" s="85" t="s">
        <v>75</v>
      </c>
      <c r="G418" s="85" t="s">
        <v>29</v>
      </c>
      <c r="H418" s="85" t="s">
        <v>1509</v>
      </c>
      <c r="I418" s="86" t="s">
        <v>1154</v>
      </c>
      <c r="J418" s="340">
        <f t="shared" si="12"/>
        <v>22.820512820512821</v>
      </c>
      <c r="K418" s="85"/>
      <c r="L418" s="370">
        <f t="shared" si="13"/>
        <v>0</v>
      </c>
      <c r="M418" s="365"/>
      <c r="O418" s="371"/>
    </row>
    <row r="419" spans="1:15" s="107" customFormat="1" ht="15" customHeight="1">
      <c r="A419" s="169" t="s">
        <v>1151</v>
      </c>
      <c r="B419" s="90" t="s">
        <v>1943</v>
      </c>
      <c r="C419" s="227" t="s">
        <v>107</v>
      </c>
      <c r="D419" s="278">
        <v>59000</v>
      </c>
      <c r="E419" s="307" t="s">
        <v>10</v>
      </c>
      <c r="F419" s="85" t="s">
        <v>75</v>
      </c>
      <c r="G419" s="85" t="s">
        <v>29</v>
      </c>
      <c r="H419" s="261" t="s">
        <v>211</v>
      </c>
      <c r="I419" s="86" t="s">
        <v>1944</v>
      </c>
      <c r="J419" s="340">
        <f t="shared" si="12"/>
        <v>15.128205128205128</v>
      </c>
      <c r="K419" s="85"/>
      <c r="L419" s="370">
        <f t="shared" si="13"/>
        <v>0</v>
      </c>
      <c r="M419" s="365"/>
      <c r="O419" s="371"/>
    </row>
    <row r="420" spans="1:15" s="107" customFormat="1" ht="15" customHeight="1">
      <c r="A420" s="171" t="s">
        <v>1151</v>
      </c>
      <c r="B420" s="84" t="s">
        <v>2334</v>
      </c>
      <c r="C420" s="85" t="s">
        <v>2587</v>
      </c>
      <c r="D420" s="279">
        <v>49000</v>
      </c>
      <c r="E420" s="299" t="s">
        <v>10</v>
      </c>
      <c r="F420" s="85" t="s">
        <v>75</v>
      </c>
      <c r="G420" s="85" t="s">
        <v>29</v>
      </c>
      <c r="H420" s="85" t="s">
        <v>1509</v>
      </c>
      <c r="I420" s="86" t="s">
        <v>2588</v>
      </c>
      <c r="J420" s="340">
        <f t="shared" si="12"/>
        <v>12.564102564102564</v>
      </c>
      <c r="K420" s="85"/>
      <c r="L420" s="370">
        <f t="shared" si="13"/>
        <v>0</v>
      </c>
      <c r="M420" s="365"/>
      <c r="O420" s="371"/>
    </row>
    <row r="421" spans="1:15" s="107" customFormat="1" ht="15" customHeight="1">
      <c r="A421" s="172" t="s">
        <v>745</v>
      </c>
      <c r="B421" s="90" t="s">
        <v>744</v>
      </c>
      <c r="C421" s="85" t="s">
        <v>1</v>
      </c>
      <c r="D421" s="278">
        <v>38000</v>
      </c>
      <c r="E421" s="299" t="s">
        <v>10</v>
      </c>
      <c r="F421" s="85" t="s">
        <v>34</v>
      </c>
      <c r="G421" s="85" t="s">
        <v>23</v>
      </c>
      <c r="H421" s="129" t="s">
        <v>1480</v>
      </c>
      <c r="I421" s="86" t="s">
        <v>746</v>
      </c>
      <c r="J421" s="340">
        <f t="shared" si="12"/>
        <v>9.7435897435897427</v>
      </c>
      <c r="K421" s="85"/>
      <c r="L421" s="370">
        <f t="shared" si="13"/>
        <v>0</v>
      </c>
      <c r="M421" s="365"/>
      <c r="O421" s="371"/>
    </row>
    <row r="422" spans="1:15" s="107" customFormat="1" ht="15" customHeight="1">
      <c r="A422" s="172" t="s">
        <v>146</v>
      </c>
      <c r="B422" s="90" t="s">
        <v>188</v>
      </c>
      <c r="C422" s="85" t="s">
        <v>191</v>
      </c>
      <c r="D422" s="279">
        <v>40000</v>
      </c>
      <c r="E422" s="300" t="s">
        <v>10</v>
      </c>
      <c r="F422" s="85" t="s">
        <v>1103</v>
      </c>
      <c r="G422" s="85" t="s">
        <v>147</v>
      </c>
      <c r="H422" s="129" t="s">
        <v>148</v>
      </c>
      <c r="I422" s="86" t="s">
        <v>1602</v>
      </c>
      <c r="J422" s="340">
        <f t="shared" si="12"/>
        <v>10.256410256410257</v>
      </c>
      <c r="K422" s="85"/>
      <c r="L422" s="370">
        <f t="shared" si="13"/>
        <v>0</v>
      </c>
      <c r="M422" s="365"/>
      <c r="O422" s="371"/>
    </row>
    <row r="423" spans="1:15" s="107" customFormat="1" ht="15" customHeight="1">
      <c r="A423" s="169" t="s">
        <v>146</v>
      </c>
      <c r="B423" s="90" t="s">
        <v>697</v>
      </c>
      <c r="C423" s="85" t="s">
        <v>410</v>
      </c>
      <c r="D423" s="278">
        <v>58000</v>
      </c>
      <c r="E423" s="299" t="s">
        <v>10</v>
      </c>
      <c r="F423" s="85" t="s">
        <v>971</v>
      </c>
      <c r="G423" s="85" t="s">
        <v>147</v>
      </c>
      <c r="H423" s="129" t="s">
        <v>148</v>
      </c>
      <c r="I423" s="86" t="s">
        <v>921</v>
      </c>
      <c r="J423" s="340">
        <f t="shared" si="12"/>
        <v>14.871794871794872</v>
      </c>
      <c r="K423" s="85"/>
      <c r="L423" s="370">
        <f t="shared" si="13"/>
        <v>0</v>
      </c>
      <c r="M423" s="365"/>
      <c r="O423" s="371"/>
    </row>
    <row r="424" spans="1:15" s="107" customFormat="1" ht="15" customHeight="1">
      <c r="A424" s="172" t="s">
        <v>1950</v>
      </c>
      <c r="B424" s="226" t="s">
        <v>1951</v>
      </c>
      <c r="C424" s="227" t="s">
        <v>1</v>
      </c>
      <c r="D424" s="279">
        <v>36000</v>
      </c>
      <c r="E424" s="307" t="s">
        <v>10</v>
      </c>
      <c r="F424" s="227" t="s">
        <v>49</v>
      </c>
      <c r="G424" s="227" t="s">
        <v>33</v>
      </c>
      <c r="H424" s="227" t="s">
        <v>211</v>
      </c>
      <c r="I424" s="86" t="s">
        <v>579</v>
      </c>
      <c r="J424" s="340">
        <f t="shared" si="12"/>
        <v>9.2307692307692299</v>
      </c>
      <c r="K424" s="85"/>
      <c r="L424" s="370">
        <f t="shared" si="13"/>
        <v>0</v>
      </c>
      <c r="M424" s="365"/>
      <c r="O424" s="371"/>
    </row>
    <row r="425" spans="1:15" s="107" customFormat="1" ht="15" customHeight="1">
      <c r="A425" s="170" t="s">
        <v>338</v>
      </c>
      <c r="B425" s="90" t="s">
        <v>339</v>
      </c>
      <c r="C425" s="85" t="s">
        <v>192</v>
      </c>
      <c r="D425" s="279">
        <v>44000</v>
      </c>
      <c r="E425" s="300" t="s">
        <v>10</v>
      </c>
      <c r="F425" s="85" t="s">
        <v>49</v>
      </c>
      <c r="G425" s="85" t="s">
        <v>23</v>
      </c>
      <c r="H425" s="85" t="s">
        <v>121</v>
      </c>
      <c r="I425" s="86" t="s">
        <v>261</v>
      </c>
      <c r="J425" s="340">
        <f t="shared" si="12"/>
        <v>11.282051282051283</v>
      </c>
      <c r="K425" s="85"/>
      <c r="L425" s="370">
        <f t="shared" si="13"/>
        <v>0</v>
      </c>
      <c r="M425" s="365"/>
      <c r="O425" s="371"/>
    </row>
    <row r="426" spans="1:15" s="107" customFormat="1" ht="15" customHeight="1">
      <c r="A426" s="170" t="s">
        <v>1981</v>
      </c>
      <c r="B426" s="84" t="s">
        <v>1982</v>
      </c>
      <c r="C426" s="85" t="s">
        <v>95</v>
      </c>
      <c r="D426" s="279">
        <v>44000</v>
      </c>
      <c r="E426" s="301" t="s">
        <v>10</v>
      </c>
      <c r="F426" s="85" t="s">
        <v>49</v>
      </c>
      <c r="G426" s="85" t="s">
        <v>30</v>
      </c>
      <c r="H426" s="85" t="s">
        <v>439</v>
      </c>
      <c r="I426" s="86" t="s">
        <v>330</v>
      </c>
      <c r="J426" s="340">
        <f t="shared" si="12"/>
        <v>11.282051282051283</v>
      </c>
      <c r="K426" s="85"/>
      <c r="L426" s="370">
        <f t="shared" si="13"/>
        <v>0</v>
      </c>
      <c r="M426" s="365"/>
      <c r="O426" s="371"/>
    </row>
    <row r="427" spans="1:15" s="107" customFormat="1" ht="15" customHeight="1">
      <c r="A427" s="169" t="s">
        <v>1203</v>
      </c>
      <c r="B427" s="84" t="s">
        <v>1208</v>
      </c>
      <c r="C427" s="85" t="s">
        <v>1</v>
      </c>
      <c r="D427" s="278">
        <v>56000</v>
      </c>
      <c r="E427" s="351" t="s">
        <v>10</v>
      </c>
      <c r="F427" s="85" t="s">
        <v>48</v>
      </c>
      <c r="G427" s="85" t="s">
        <v>55</v>
      </c>
      <c r="H427" s="85" t="s">
        <v>1206</v>
      </c>
      <c r="I427" s="86" t="s">
        <v>1209</v>
      </c>
      <c r="J427" s="340">
        <f t="shared" si="12"/>
        <v>14.358974358974359</v>
      </c>
      <c r="K427" s="85"/>
      <c r="L427" s="370">
        <f t="shared" si="13"/>
        <v>0</v>
      </c>
      <c r="M427" s="365"/>
      <c r="O427" s="371"/>
    </row>
    <row r="428" spans="1:15" s="107" customFormat="1" ht="15" customHeight="1">
      <c r="A428" s="169" t="s">
        <v>1323</v>
      </c>
      <c r="B428" s="90" t="s">
        <v>1324</v>
      </c>
      <c r="C428" s="85" t="s">
        <v>1</v>
      </c>
      <c r="D428" s="279">
        <v>49000</v>
      </c>
      <c r="E428" s="299" t="s">
        <v>10</v>
      </c>
      <c r="F428" s="85" t="s">
        <v>48</v>
      </c>
      <c r="G428" s="85" t="s">
        <v>29</v>
      </c>
      <c r="H428" s="85" t="s">
        <v>1326</v>
      </c>
      <c r="I428" s="86" t="s">
        <v>1325</v>
      </c>
      <c r="J428" s="340">
        <f t="shared" si="12"/>
        <v>12.564102564102564</v>
      </c>
      <c r="K428" s="85"/>
      <c r="L428" s="370">
        <f t="shared" si="13"/>
        <v>0</v>
      </c>
      <c r="M428" s="365"/>
      <c r="O428" s="371"/>
    </row>
    <row r="429" spans="1:15" s="107" customFormat="1" ht="15" customHeight="1">
      <c r="A429" s="169" t="s">
        <v>1323</v>
      </c>
      <c r="B429" s="90" t="s">
        <v>1327</v>
      </c>
      <c r="C429" s="85" t="s">
        <v>1</v>
      </c>
      <c r="D429" s="279">
        <v>49000</v>
      </c>
      <c r="E429" s="299" t="s">
        <v>10</v>
      </c>
      <c r="F429" s="85" t="s">
        <v>48</v>
      </c>
      <c r="G429" s="85" t="s">
        <v>29</v>
      </c>
      <c r="H429" s="85" t="s">
        <v>1326</v>
      </c>
      <c r="I429" s="86" t="s">
        <v>1328</v>
      </c>
      <c r="J429" s="340">
        <f t="shared" si="12"/>
        <v>12.564102564102564</v>
      </c>
      <c r="K429" s="85"/>
      <c r="L429" s="370">
        <f t="shared" si="13"/>
        <v>0</v>
      </c>
      <c r="M429" s="365"/>
      <c r="O429" s="371"/>
    </row>
    <row r="430" spans="1:15" s="107" customFormat="1" ht="15" customHeight="1">
      <c r="A430" s="169" t="s">
        <v>2095</v>
      </c>
      <c r="B430" s="90" t="s">
        <v>2132</v>
      </c>
      <c r="C430" s="85" t="s">
        <v>1</v>
      </c>
      <c r="D430" s="279">
        <v>34000</v>
      </c>
      <c r="E430" s="300" t="s">
        <v>10</v>
      </c>
      <c r="F430" s="85" t="s">
        <v>48</v>
      </c>
      <c r="G430" s="85" t="s">
        <v>30</v>
      </c>
      <c r="H430" s="85" t="s">
        <v>1494</v>
      </c>
      <c r="I430" s="86" t="s">
        <v>368</v>
      </c>
      <c r="J430" s="340">
        <f t="shared" si="12"/>
        <v>8.7179487179487172</v>
      </c>
      <c r="K430" s="85"/>
      <c r="L430" s="370">
        <f t="shared" si="13"/>
        <v>0</v>
      </c>
      <c r="M430" s="365"/>
      <c r="O430" s="371"/>
    </row>
    <row r="431" spans="1:15" s="107" customFormat="1" ht="15" customHeight="1">
      <c r="A431" s="169" t="s">
        <v>983</v>
      </c>
      <c r="B431" s="90" t="s">
        <v>985</v>
      </c>
      <c r="C431" s="85" t="s">
        <v>95</v>
      </c>
      <c r="D431" s="279">
        <v>48000</v>
      </c>
      <c r="E431" s="299" t="s">
        <v>10</v>
      </c>
      <c r="F431" s="85" t="s">
        <v>984</v>
      </c>
      <c r="G431" s="85" t="s">
        <v>39</v>
      </c>
      <c r="H431" s="85" t="s">
        <v>113</v>
      </c>
      <c r="I431" s="86" t="s">
        <v>1659</v>
      </c>
      <c r="J431" s="340">
        <f t="shared" si="12"/>
        <v>12.307692307692308</v>
      </c>
      <c r="K431" s="85"/>
      <c r="L431" s="370">
        <f t="shared" si="13"/>
        <v>0</v>
      </c>
      <c r="M431" s="365"/>
      <c r="O431" s="371"/>
    </row>
    <row r="432" spans="1:15" s="107" customFormat="1" ht="15" customHeight="1">
      <c r="A432" s="170" t="s">
        <v>1660</v>
      </c>
      <c r="B432" s="90" t="s">
        <v>2065</v>
      </c>
      <c r="C432" s="85" t="s">
        <v>191</v>
      </c>
      <c r="D432" s="279">
        <v>35000</v>
      </c>
      <c r="E432" s="299" t="s">
        <v>10</v>
      </c>
      <c r="F432" s="85" t="s">
        <v>2073</v>
      </c>
      <c r="G432" s="85" t="s">
        <v>11</v>
      </c>
      <c r="H432" s="85" t="s">
        <v>355</v>
      </c>
      <c r="I432" s="86" t="s">
        <v>2074</v>
      </c>
      <c r="J432" s="340">
        <f t="shared" si="12"/>
        <v>8.9743589743589745</v>
      </c>
      <c r="K432" s="85"/>
      <c r="L432" s="370">
        <f t="shared" si="13"/>
        <v>0</v>
      </c>
      <c r="M432" s="365"/>
      <c r="O432" s="371"/>
    </row>
    <row r="433" spans="1:15" s="107" customFormat="1" ht="15" customHeight="1">
      <c r="A433" s="170" t="s">
        <v>1660</v>
      </c>
      <c r="B433" s="84" t="s">
        <v>1668</v>
      </c>
      <c r="C433" s="85" t="s">
        <v>1</v>
      </c>
      <c r="D433" s="279">
        <v>24000</v>
      </c>
      <c r="E433" s="300" t="s">
        <v>10</v>
      </c>
      <c r="F433" s="85" t="s">
        <v>2073</v>
      </c>
      <c r="G433" s="280" t="s">
        <v>11</v>
      </c>
      <c r="H433" s="85" t="s">
        <v>355</v>
      </c>
      <c r="I433" s="86" t="s">
        <v>2075</v>
      </c>
      <c r="J433" s="340">
        <f t="shared" si="12"/>
        <v>6.1538461538461542</v>
      </c>
      <c r="K433" s="85"/>
      <c r="L433" s="370">
        <f t="shared" si="13"/>
        <v>0</v>
      </c>
      <c r="M433" s="365"/>
      <c r="O433" s="371"/>
    </row>
    <row r="434" spans="1:15" s="107" customFormat="1" ht="15" customHeight="1">
      <c r="A434" s="169" t="s">
        <v>1073</v>
      </c>
      <c r="B434" s="84" t="s">
        <v>1074</v>
      </c>
      <c r="C434" s="129" t="s">
        <v>1</v>
      </c>
      <c r="D434" s="278">
        <v>28000</v>
      </c>
      <c r="E434" s="298" t="s">
        <v>10</v>
      </c>
      <c r="F434" s="85" t="s">
        <v>75</v>
      </c>
      <c r="G434" s="85" t="s">
        <v>56</v>
      </c>
      <c r="H434" s="85" t="s">
        <v>1063</v>
      </c>
      <c r="I434" s="86" t="s">
        <v>699</v>
      </c>
      <c r="J434" s="340">
        <f t="shared" si="12"/>
        <v>7.1794871794871797</v>
      </c>
      <c r="K434" s="85"/>
      <c r="L434" s="370">
        <f t="shared" si="13"/>
        <v>0</v>
      </c>
      <c r="M434" s="365"/>
      <c r="O434" s="371"/>
    </row>
    <row r="435" spans="1:15" s="107" customFormat="1" ht="15" customHeight="1">
      <c r="A435" s="169" t="s">
        <v>1462</v>
      </c>
      <c r="B435" s="128" t="s">
        <v>1463</v>
      </c>
      <c r="C435" s="129" t="s">
        <v>1</v>
      </c>
      <c r="D435" s="279">
        <v>32000</v>
      </c>
      <c r="E435" s="353" t="s">
        <v>10</v>
      </c>
      <c r="F435" s="85" t="s">
        <v>49</v>
      </c>
      <c r="G435" s="129" t="s">
        <v>21</v>
      </c>
      <c r="H435" s="129" t="s">
        <v>1063</v>
      </c>
      <c r="I435" s="183" t="s">
        <v>1248</v>
      </c>
      <c r="J435" s="340">
        <f t="shared" si="12"/>
        <v>8.2051282051282044</v>
      </c>
      <c r="K435" s="85"/>
      <c r="L435" s="370">
        <f t="shared" si="13"/>
        <v>0</v>
      </c>
      <c r="M435" s="365"/>
      <c r="O435" s="371"/>
    </row>
    <row r="436" spans="1:15" s="107" customFormat="1" ht="15" customHeight="1">
      <c r="A436" s="170" t="s">
        <v>2338</v>
      </c>
      <c r="B436" s="115" t="s">
        <v>2339</v>
      </c>
      <c r="C436" s="85" t="s">
        <v>95</v>
      </c>
      <c r="D436" s="279">
        <v>52000</v>
      </c>
      <c r="E436" s="300" t="s">
        <v>10</v>
      </c>
      <c r="F436" s="85" t="s">
        <v>925</v>
      </c>
      <c r="G436" s="85" t="s">
        <v>25</v>
      </c>
      <c r="H436" s="85" t="s">
        <v>1290</v>
      </c>
      <c r="I436" s="86" t="s">
        <v>2340</v>
      </c>
      <c r="J436" s="340">
        <f t="shared" si="12"/>
        <v>13.333333333333334</v>
      </c>
      <c r="K436" s="85"/>
      <c r="L436" s="370">
        <f t="shared" si="13"/>
        <v>0</v>
      </c>
      <c r="M436" s="365"/>
      <c r="O436" s="371"/>
    </row>
    <row r="437" spans="1:15" s="107" customFormat="1" ht="15" customHeight="1">
      <c r="A437" s="170" t="s">
        <v>2338</v>
      </c>
      <c r="B437" s="115" t="s">
        <v>2337</v>
      </c>
      <c r="C437" s="85" t="s">
        <v>95</v>
      </c>
      <c r="D437" s="279">
        <v>52000</v>
      </c>
      <c r="E437" s="300" t="s">
        <v>10</v>
      </c>
      <c r="F437" s="85" t="s">
        <v>925</v>
      </c>
      <c r="G437" s="85" t="s">
        <v>25</v>
      </c>
      <c r="H437" s="129" t="s">
        <v>1290</v>
      </c>
      <c r="I437" s="86" t="s">
        <v>2341</v>
      </c>
      <c r="J437" s="340">
        <f t="shared" si="12"/>
        <v>13.333333333333334</v>
      </c>
      <c r="K437" s="85"/>
      <c r="L437" s="370">
        <f t="shared" si="13"/>
        <v>0</v>
      </c>
      <c r="M437" s="365"/>
      <c r="O437" s="371"/>
    </row>
    <row r="438" spans="1:15" s="107" customFormat="1" ht="15" customHeight="1">
      <c r="A438" s="170" t="s">
        <v>473</v>
      </c>
      <c r="B438" s="84" t="s">
        <v>474</v>
      </c>
      <c r="C438" s="85" t="s">
        <v>1</v>
      </c>
      <c r="D438" s="278">
        <v>36000</v>
      </c>
      <c r="E438" s="301" t="s">
        <v>10</v>
      </c>
      <c r="F438" s="85" t="s">
        <v>923</v>
      </c>
      <c r="G438" s="85" t="s">
        <v>69</v>
      </c>
      <c r="H438" s="85" t="s">
        <v>323</v>
      </c>
      <c r="I438" s="86" t="s">
        <v>475</v>
      </c>
      <c r="J438" s="340">
        <f t="shared" si="12"/>
        <v>9.2307692307692299</v>
      </c>
      <c r="K438" s="85"/>
      <c r="L438" s="370">
        <f t="shared" si="13"/>
        <v>0</v>
      </c>
      <c r="M438" s="365"/>
      <c r="O438" s="371"/>
    </row>
    <row r="439" spans="1:15" s="107" customFormat="1" ht="15" customHeight="1">
      <c r="A439" s="172" t="s">
        <v>928</v>
      </c>
      <c r="B439" s="115" t="s">
        <v>929</v>
      </c>
      <c r="C439" s="85" t="s">
        <v>1</v>
      </c>
      <c r="D439" s="278">
        <v>34000</v>
      </c>
      <c r="E439" s="300" t="s">
        <v>10</v>
      </c>
      <c r="F439" s="85" t="s">
        <v>49</v>
      </c>
      <c r="G439" s="85" t="s">
        <v>31</v>
      </c>
      <c r="H439" s="85" t="s">
        <v>930</v>
      </c>
      <c r="I439" s="86" t="s">
        <v>931</v>
      </c>
      <c r="J439" s="340">
        <f t="shared" si="12"/>
        <v>8.7179487179487172</v>
      </c>
      <c r="K439" s="85"/>
      <c r="L439" s="370">
        <f t="shared" si="13"/>
        <v>0</v>
      </c>
      <c r="M439" s="365"/>
      <c r="O439" s="371"/>
    </row>
    <row r="440" spans="1:15" s="107" customFormat="1" ht="15" customHeight="1">
      <c r="A440" s="169" t="s">
        <v>520</v>
      </c>
      <c r="B440" s="84" t="s">
        <v>521</v>
      </c>
      <c r="C440" s="85" t="s">
        <v>192</v>
      </c>
      <c r="D440" s="278">
        <v>24000</v>
      </c>
      <c r="E440" s="300" t="s">
        <v>10</v>
      </c>
      <c r="F440" s="85" t="s">
        <v>49</v>
      </c>
      <c r="G440" s="85" t="s">
        <v>11</v>
      </c>
      <c r="H440" s="85" t="s">
        <v>355</v>
      </c>
      <c r="I440" s="86" t="s">
        <v>2710</v>
      </c>
      <c r="J440" s="340">
        <f t="shared" si="12"/>
        <v>6.1538461538461542</v>
      </c>
      <c r="K440" s="85"/>
      <c r="L440" s="370">
        <f t="shared" si="13"/>
        <v>0</v>
      </c>
      <c r="M440" s="365"/>
      <c r="O440" s="371"/>
    </row>
    <row r="441" spans="1:15" s="107" customFormat="1" ht="15" customHeight="1">
      <c r="A441" s="170" t="s">
        <v>489</v>
      </c>
      <c r="B441" s="84" t="s">
        <v>490</v>
      </c>
      <c r="C441" s="85" t="s">
        <v>1</v>
      </c>
      <c r="D441" s="279">
        <v>40000</v>
      </c>
      <c r="E441" s="301" t="s">
        <v>10</v>
      </c>
      <c r="F441" s="85" t="s">
        <v>75</v>
      </c>
      <c r="G441" s="85" t="s">
        <v>38</v>
      </c>
      <c r="H441" s="129" t="s">
        <v>458</v>
      </c>
      <c r="I441" s="86" t="s">
        <v>389</v>
      </c>
      <c r="J441" s="340">
        <f t="shared" si="12"/>
        <v>10.256410256410257</v>
      </c>
      <c r="K441" s="85"/>
      <c r="L441" s="370">
        <f t="shared" si="13"/>
        <v>0</v>
      </c>
      <c r="M441" s="365"/>
      <c r="O441" s="371"/>
    </row>
    <row r="442" spans="1:15" s="107" customFormat="1" ht="15" customHeight="1">
      <c r="A442" s="170" t="s">
        <v>737</v>
      </c>
      <c r="B442" s="84" t="s">
        <v>738</v>
      </c>
      <c r="C442" s="85" t="s">
        <v>95</v>
      </c>
      <c r="D442" s="278">
        <v>34000</v>
      </c>
      <c r="E442" s="298" t="s">
        <v>10</v>
      </c>
      <c r="F442" s="85" t="s">
        <v>49</v>
      </c>
      <c r="G442" s="85" t="s">
        <v>58</v>
      </c>
      <c r="H442" s="129" t="s">
        <v>355</v>
      </c>
      <c r="I442" s="86" t="s">
        <v>739</v>
      </c>
      <c r="J442" s="340">
        <f t="shared" si="12"/>
        <v>8.7179487179487172</v>
      </c>
      <c r="K442" s="85"/>
      <c r="L442" s="370">
        <f t="shared" si="13"/>
        <v>0</v>
      </c>
      <c r="M442" s="365"/>
      <c r="O442" s="371"/>
    </row>
    <row r="443" spans="1:15" s="107" customFormat="1" ht="15" customHeight="1">
      <c r="A443" s="169" t="s">
        <v>737</v>
      </c>
      <c r="B443" s="84" t="s">
        <v>1229</v>
      </c>
      <c r="C443" s="85" t="s">
        <v>95</v>
      </c>
      <c r="D443" s="279">
        <v>28000</v>
      </c>
      <c r="E443" s="299" t="s">
        <v>10</v>
      </c>
      <c r="F443" s="85" t="s">
        <v>67</v>
      </c>
      <c r="G443" s="85" t="s">
        <v>58</v>
      </c>
      <c r="H443" s="129" t="s">
        <v>355</v>
      </c>
      <c r="I443" s="86" t="s">
        <v>1230</v>
      </c>
      <c r="J443" s="340">
        <f t="shared" si="12"/>
        <v>7.1794871794871797</v>
      </c>
      <c r="K443" s="85"/>
      <c r="L443" s="370">
        <f t="shared" si="13"/>
        <v>0</v>
      </c>
      <c r="M443" s="365"/>
      <c r="O443" s="371"/>
    </row>
    <row r="444" spans="1:15" s="107" customFormat="1" ht="15" customHeight="1">
      <c r="A444" s="169" t="s">
        <v>291</v>
      </c>
      <c r="B444" s="115" t="s">
        <v>292</v>
      </c>
      <c r="C444" s="85" t="s">
        <v>192</v>
      </c>
      <c r="D444" s="279">
        <v>38000</v>
      </c>
      <c r="E444" s="300" t="s">
        <v>10</v>
      </c>
      <c r="F444" s="85" t="s">
        <v>49</v>
      </c>
      <c r="G444" s="85" t="s">
        <v>178</v>
      </c>
      <c r="H444" s="85" t="s">
        <v>216</v>
      </c>
      <c r="I444" s="86" t="s">
        <v>67</v>
      </c>
      <c r="J444" s="340">
        <f t="shared" si="12"/>
        <v>9.7435897435897427</v>
      </c>
      <c r="K444" s="85"/>
      <c r="L444" s="370">
        <f t="shared" si="13"/>
        <v>0</v>
      </c>
      <c r="M444" s="365"/>
      <c r="O444" s="371"/>
    </row>
    <row r="445" spans="1:15" s="107" customFormat="1" ht="15" customHeight="1">
      <c r="A445" s="169" t="s">
        <v>2800</v>
      </c>
      <c r="B445" s="90" t="s">
        <v>2801</v>
      </c>
      <c r="C445" s="85" t="s">
        <v>1</v>
      </c>
      <c r="D445" s="281">
        <v>34000</v>
      </c>
      <c r="E445" s="300" t="s">
        <v>10</v>
      </c>
      <c r="F445" s="85" t="s">
        <v>49</v>
      </c>
      <c r="G445" s="85" t="s">
        <v>93</v>
      </c>
      <c r="H445" s="85" t="s">
        <v>2796</v>
      </c>
      <c r="I445" s="86" t="s">
        <v>208</v>
      </c>
      <c r="J445" s="340">
        <f t="shared" si="12"/>
        <v>8.7179487179487172</v>
      </c>
      <c r="K445" s="85"/>
      <c r="L445" s="370">
        <f t="shared" si="13"/>
        <v>0</v>
      </c>
      <c r="M445" s="365"/>
      <c r="O445" s="371"/>
    </row>
    <row r="446" spans="1:15" s="107" customFormat="1" ht="15" customHeight="1">
      <c r="A446" s="172" t="s">
        <v>645</v>
      </c>
      <c r="B446" s="84" t="s">
        <v>646</v>
      </c>
      <c r="C446" s="85" t="s">
        <v>1</v>
      </c>
      <c r="D446" s="279">
        <v>36000</v>
      </c>
      <c r="E446" s="300" t="s">
        <v>10</v>
      </c>
      <c r="F446" s="85" t="s">
        <v>49</v>
      </c>
      <c r="G446" s="85" t="s">
        <v>30</v>
      </c>
      <c r="H446" s="85" t="s">
        <v>593</v>
      </c>
      <c r="I446" s="86" t="s">
        <v>67</v>
      </c>
      <c r="J446" s="340">
        <f t="shared" si="12"/>
        <v>9.2307692307692299</v>
      </c>
      <c r="K446" s="85"/>
      <c r="L446" s="370">
        <f t="shared" si="13"/>
        <v>0</v>
      </c>
      <c r="M446" s="365"/>
      <c r="O446" s="371"/>
    </row>
    <row r="447" spans="1:15" s="107" customFormat="1" ht="15" customHeight="1">
      <c r="A447" s="168" t="s">
        <v>1952</v>
      </c>
      <c r="B447" s="225" t="s">
        <v>1953</v>
      </c>
      <c r="C447" s="227" t="s">
        <v>1</v>
      </c>
      <c r="D447" s="278">
        <v>32000</v>
      </c>
      <c r="E447" s="350" t="s">
        <v>10</v>
      </c>
      <c r="F447" s="85" t="s">
        <v>75</v>
      </c>
      <c r="G447" s="227" t="s">
        <v>1827</v>
      </c>
      <c r="H447" s="261" t="s">
        <v>211</v>
      </c>
      <c r="I447" s="86" t="s">
        <v>1194</v>
      </c>
      <c r="J447" s="340">
        <f t="shared" si="12"/>
        <v>8.2051282051282044</v>
      </c>
      <c r="K447" s="85"/>
      <c r="L447" s="370">
        <f t="shared" si="13"/>
        <v>0</v>
      </c>
      <c r="M447" s="365"/>
      <c r="O447" s="371"/>
    </row>
    <row r="448" spans="1:15" s="107" customFormat="1" ht="15" customHeight="1">
      <c r="A448" s="173" t="s">
        <v>1662</v>
      </c>
      <c r="B448" s="90" t="s">
        <v>1686</v>
      </c>
      <c r="C448" s="85" t="s">
        <v>1</v>
      </c>
      <c r="D448" s="279">
        <v>47000</v>
      </c>
      <c r="E448" s="300" t="s">
        <v>10</v>
      </c>
      <c r="F448" s="85" t="s">
        <v>924</v>
      </c>
      <c r="G448" s="85" t="s">
        <v>29</v>
      </c>
      <c r="H448" s="129" t="s">
        <v>306</v>
      </c>
      <c r="I448" s="86" t="s">
        <v>257</v>
      </c>
      <c r="J448" s="340">
        <f t="shared" si="12"/>
        <v>12.051282051282051</v>
      </c>
      <c r="K448" s="85"/>
      <c r="L448" s="370">
        <f t="shared" si="13"/>
        <v>0</v>
      </c>
      <c r="M448" s="365"/>
      <c r="O448" s="371"/>
    </row>
    <row r="449" spans="1:15" s="107" customFormat="1" ht="15" customHeight="1">
      <c r="A449" s="170" t="s">
        <v>1662</v>
      </c>
      <c r="B449" s="90" t="s">
        <v>1663</v>
      </c>
      <c r="C449" s="85" t="s">
        <v>1</v>
      </c>
      <c r="D449" s="279">
        <v>47000</v>
      </c>
      <c r="E449" s="300" t="s">
        <v>10</v>
      </c>
      <c r="F449" s="85" t="s">
        <v>924</v>
      </c>
      <c r="G449" s="85" t="s">
        <v>29</v>
      </c>
      <c r="H449" s="85" t="s">
        <v>306</v>
      </c>
      <c r="I449" s="86" t="s">
        <v>1664</v>
      </c>
      <c r="J449" s="340">
        <f t="shared" si="12"/>
        <v>12.051282051282051</v>
      </c>
      <c r="K449" s="85"/>
      <c r="L449" s="370">
        <f t="shared" si="13"/>
        <v>0</v>
      </c>
      <c r="M449" s="365"/>
      <c r="O449" s="371"/>
    </row>
    <row r="450" spans="1:15" s="107" customFormat="1" ht="15" customHeight="1">
      <c r="A450" s="170" t="s">
        <v>1662</v>
      </c>
      <c r="B450" s="84" t="s">
        <v>1687</v>
      </c>
      <c r="C450" s="85" t="s">
        <v>1</v>
      </c>
      <c r="D450" s="279">
        <v>47000</v>
      </c>
      <c r="E450" s="300" t="s">
        <v>10</v>
      </c>
      <c r="F450" s="85" t="s">
        <v>924</v>
      </c>
      <c r="G450" s="85" t="s">
        <v>29</v>
      </c>
      <c r="H450" s="85" t="s">
        <v>306</v>
      </c>
      <c r="I450" s="86" t="s">
        <v>1688</v>
      </c>
      <c r="J450" s="340">
        <f t="shared" si="12"/>
        <v>12.051282051282051</v>
      </c>
      <c r="K450" s="85"/>
      <c r="L450" s="370">
        <f t="shared" si="13"/>
        <v>0</v>
      </c>
      <c r="M450" s="365"/>
      <c r="O450" s="371"/>
    </row>
    <row r="451" spans="1:15" s="107" customFormat="1" ht="15" customHeight="1">
      <c r="A451" s="170" t="s">
        <v>1662</v>
      </c>
      <c r="B451" s="90" t="s">
        <v>1721</v>
      </c>
      <c r="C451" s="85" t="s">
        <v>1</v>
      </c>
      <c r="D451" s="279">
        <v>47000</v>
      </c>
      <c r="E451" s="307" t="s">
        <v>10</v>
      </c>
      <c r="F451" s="85" t="s">
        <v>924</v>
      </c>
      <c r="G451" s="85" t="s">
        <v>29</v>
      </c>
      <c r="H451" s="85" t="s">
        <v>306</v>
      </c>
      <c r="I451" s="86" t="s">
        <v>284</v>
      </c>
      <c r="J451" s="340">
        <f t="shared" si="12"/>
        <v>12.051282051282051</v>
      </c>
      <c r="K451" s="85"/>
      <c r="L451" s="370">
        <f t="shared" si="13"/>
        <v>0</v>
      </c>
      <c r="M451" s="365"/>
      <c r="O451" s="371"/>
    </row>
    <row r="452" spans="1:15" s="107" customFormat="1" ht="15" customHeight="1">
      <c r="A452" s="172" t="s">
        <v>369</v>
      </c>
      <c r="B452" s="115" t="s">
        <v>370</v>
      </c>
      <c r="C452" s="85" t="s">
        <v>95</v>
      </c>
      <c r="D452" s="279">
        <v>38000</v>
      </c>
      <c r="E452" s="300" t="s">
        <v>10</v>
      </c>
      <c r="F452" s="85" t="s">
        <v>75</v>
      </c>
      <c r="G452" s="85" t="s">
        <v>33</v>
      </c>
      <c r="H452" s="85" t="s">
        <v>371</v>
      </c>
      <c r="I452" s="86" t="s">
        <v>373</v>
      </c>
      <c r="J452" s="340">
        <f t="shared" si="12"/>
        <v>9.7435897435897427</v>
      </c>
      <c r="K452" s="85"/>
      <c r="L452" s="370">
        <f t="shared" si="13"/>
        <v>0</v>
      </c>
      <c r="M452" s="365"/>
      <c r="O452" s="371"/>
    </row>
    <row r="453" spans="1:15" s="107" customFormat="1" ht="15" customHeight="1">
      <c r="A453" s="169" t="s">
        <v>163</v>
      </c>
      <c r="B453" s="128" t="s">
        <v>114</v>
      </c>
      <c r="C453" s="85" t="s">
        <v>1</v>
      </c>
      <c r="D453" s="279">
        <v>34000</v>
      </c>
      <c r="E453" s="300" t="s">
        <v>10</v>
      </c>
      <c r="F453" s="85" t="s">
        <v>67</v>
      </c>
      <c r="G453" s="85" t="s">
        <v>33</v>
      </c>
      <c r="H453" s="85" t="s">
        <v>115</v>
      </c>
      <c r="I453" s="86" t="s">
        <v>164</v>
      </c>
      <c r="J453" s="340">
        <f t="shared" si="12"/>
        <v>8.7179487179487172</v>
      </c>
      <c r="K453" s="85"/>
      <c r="L453" s="370">
        <f t="shared" si="13"/>
        <v>0</v>
      </c>
      <c r="M453" s="365"/>
      <c r="O453" s="371"/>
    </row>
    <row r="454" spans="1:15" s="107" customFormat="1" ht="15" customHeight="1">
      <c r="A454" s="170" t="s">
        <v>1987</v>
      </c>
      <c r="B454" s="90" t="s">
        <v>440</v>
      </c>
      <c r="C454" s="85" t="s">
        <v>1</v>
      </c>
      <c r="D454" s="279">
        <v>44000</v>
      </c>
      <c r="E454" s="300" t="s">
        <v>10</v>
      </c>
      <c r="F454" s="85" t="s">
        <v>49</v>
      </c>
      <c r="G454" s="85" t="s">
        <v>25</v>
      </c>
      <c r="H454" s="129" t="s">
        <v>439</v>
      </c>
      <c r="I454" s="86" t="s">
        <v>1227</v>
      </c>
      <c r="J454" s="340">
        <f t="shared" si="12"/>
        <v>11.282051282051283</v>
      </c>
      <c r="K454" s="85"/>
      <c r="L454" s="370">
        <f t="shared" si="13"/>
        <v>0</v>
      </c>
      <c r="M454" s="365"/>
      <c r="O454" s="371"/>
    </row>
    <row r="455" spans="1:15" s="107" customFormat="1" ht="15" customHeight="1">
      <c r="A455" s="170" t="s">
        <v>1250</v>
      </c>
      <c r="B455" s="90" t="s">
        <v>1251</v>
      </c>
      <c r="C455" s="85" t="s">
        <v>1</v>
      </c>
      <c r="D455" s="279">
        <v>33000</v>
      </c>
      <c r="E455" s="300" t="s">
        <v>10</v>
      </c>
      <c r="F455" s="85" t="s">
        <v>67</v>
      </c>
      <c r="G455" s="85" t="s">
        <v>31</v>
      </c>
      <c r="H455" s="129" t="s">
        <v>556</v>
      </c>
      <c r="I455" s="84" t="s">
        <v>1252</v>
      </c>
      <c r="J455" s="340">
        <f t="shared" si="12"/>
        <v>8.4615384615384617</v>
      </c>
      <c r="K455" s="85"/>
      <c r="L455" s="370">
        <f t="shared" si="13"/>
        <v>0</v>
      </c>
      <c r="M455" s="365"/>
      <c r="O455" s="371"/>
    </row>
    <row r="456" spans="1:15" s="107" customFormat="1" ht="15" customHeight="1">
      <c r="A456" s="172" t="s">
        <v>1849</v>
      </c>
      <c r="B456" s="84" t="s">
        <v>1850</v>
      </c>
      <c r="C456" s="85" t="s">
        <v>1</v>
      </c>
      <c r="D456" s="279">
        <v>54000</v>
      </c>
      <c r="E456" s="300" t="s">
        <v>10</v>
      </c>
      <c r="F456" s="85" t="s">
        <v>81</v>
      </c>
      <c r="G456" s="85" t="s">
        <v>493</v>
      </c>
      <c r="H456" s="85" t="s">
        <v>101</v>
      </c>
      <c r="I456" s="86" t="s">
        <v>2655</v>
      </c>
      <c r="J456" s="340">
        <f t="shared" si="12"/>
        <v>13.846153846153847</v>
      </c>
      <c r="K456" s="85"/>
      <c r="L456" s="370">
        <f t="shared" si="13"/>
        <v>0</v>
      </c>
      <c r="M456" s="365"/>
      <c r="O456" s="371"/>
    </row>
    <row r="457" spans="1:15" s="107" customFormat="1" ht="15" customHeight="1">
      <c r="A457" s="169" t="s">
        <v>2148</v>
      </c>
      <c r="B457" s="90" t="s">
        <v>2149</v>
      </c>
      <c r="C457" s="85" t="s">
        <v>1</v>
      </c>
      <c r="D457" s="279">
        <v>58000</v>
      </c>
      <c r="E457" s="299" t="s">
        <v>10</v>
      </c>
      <c r="F457" s="85" t="s">
        <v>49</v>
      </c>
      <c r="G457" s="85" t="s">
        <v>23</v>
      </c>
      <c r="H457" s="85" t="s">
        <v>121</v>
      </c>
      <c r="I457" s="86" t="s">
        <v>845</v>
      </c>
      <c r="J457" s="340">
        <f t="shared" si="12"/>
        <v>14.871794871794872</v>
      </c>
      <c r="K457" s="85"/>
      <c r="L457" s="370">
        <f t="shared" si="13"/>
        <v>0</v>
      </c>
      <c r="M457" s="365"/>
      <c r="O457" s="371"/>
    </row>
    <row r="458" spans="1:15" s="107" customFormat="1" ht="15" customHeight="1">
      <c r="A458" s="172" t="s">
        <v>1431</v>
      </c>
      <c r="B458" s="115" t="s">
        <v>2129</v>
      </c>
      <c r="C458" s="85" t="s">
        <v>1</v>
      </c>
      <c r="D458" s="279">
        <v>48000</v>
      </c>
      <c r="E458" s="300" t="s">
        <v>10</v>
      </c>
      <c r="F458" s="85" t="s">
        <v>67</v>
      </c>
      <c r="G458" s="85" t="s">
        <v>23</v>
      </c>
      <c r="H458" s="85" t="s">
        <v>2130</v>
      </c>
      <c r="I458" s="84" t="s">
        <v>2131</v>
      </c>
      <c r="J458" s="340">
        <f t="shared" si="12"/>
        <v>12.307692307692308</v>
      </c>
      <c r="K458" s="85"/>
      <c r="L458" s="370">
        <f t="shared" si="13"/>
        <v>0</v>
      </c>
      <c r="M458" s="365"/>
      <c r="O458" s="371"/>
    </row>
    <row r="459" spans="1:15" s="107" customFormat="1" ht="15" customHeight="1">
      <c r="A459" s="169" t="s">
        <v>2802</v>
      </c>
      <c r="B459" s="90" t="s">
        <v>2803</v>
      </c>
      <c r="C459" s="85" t="s">
        <v>1</v>
      </c>
      <c r="D459" s="281">
        <v>29000</v>
      </c>
      <c r="E459" s="300" t="s">
        <v>10</v>
      </c>
      <c r="F459" s="85" t="s">
        <v>1635</v>
      </c>
      <c r="G459" s="85" t="s">
        <v>23</v>
      </c>
      <c r="H459" s="85" t="s">
        <v>2796</v>
      </c>
      <c r="I459" s="86" t="s">
        <v>2804</v>
      </c>
      <c r="J459" s="340">
        <f t="shared" si="12"/>
        <v>7.4358974358974361</v>
      </c>
      <c r="K459" s="85"/>
      <c r="L459" s="370">
        <f t="shared" si="13"/>
        <v>0</v>
      </c>
      <c r="M459" s="365"/>
      <c r="O459" s="371"/>
    </row>
    <row r="460" spans="1:15" s="107" customFormat="1" ht="15" customHeight="1">
      <c r="A460" s="169" t="s">
        <v>2898</v>
      </c>
      <c r="B460" s="90" t="s">
        <v>2899</v>
      </c>
      <c r="C460" s="85" t="s">
        <v>1</v>
      </c>
      <c r="D460" s="279">
        <v>56000</v>
      </c>
      <c r="E460" s="299" t="s">
        <v>10</v>
      </c>
      <c r="F460" s="85" t="s">
        <v>105</v>
      </c>
      <c r="G460" s="85" t="s">
        <v>147</v>
      </c>
      <c r="H460" s="85" t="s">
        <v>2901</v>
      </c>
      <c r="I460" s="86" t="s">
        <v>2900</v>
      </c>
      <c r="J460" s="340">
        <f t="shared" si="12"/>
        <v>14.358974358974359</v>
      </c>
      <c r="K460" s="85"/>
      <c r="L460" s="370">
        <f t="shared" si="13"/>
        <v>0</v>
      </c>
      <c r="M460" s="365"/>
      <c r="O460" s="371"/>
    </row>
    <row r="461" spans="1:15" s="107" customFormat="1" ht="15" customHeight="1">
      <c r="A461" s="172" t="s">
        <v>1769</v>
      </c>
      <c r="B461" s="226" t="s">
        <v>1770</v>
      </c>
      <c r="C461" s="85" t="s">
        <v>1</v>
      </c>
      <c r="D461" s="279">
        <v>59000</v>
      </c>
      <c r="E461" s="307" t="s">
        <v>10</v>
      </c>
      <c r="F461" s="85" t="s">
        <v>75</v>
      </c>
      <c r="G461" s="227" t="s">
        <v>69</v>
      </c>
      <c r="H461" s="85" t="s">
        <v>1407</v>
      </c>
      <c r="I461" s="341" t="s">
        <v>700</v>
      </c>
      <c r="J461" s="340">
        <f t="shared" si="12"/>
        <v>15.128205128205128</v>
      </c>
      <c r="K461" s="85"/>
      <c r="L461" s="370">
        <f t="shared" si="13"/>
        <v>0</v>
      </c>
      <c r="M461" s="365"/>
      <c r="O461" s="371"/>
    </row>
    <row r="462" spans="1:15" s="107" customFormat="1" ht="15" customHeight="1">
      <c r="A462" s="169" t="s">
        <v>2507</v>
      </c>
      <c r="B462" s="115" t="s">
        <v>2641</v>
      </c>
      <c r="C462" s="85" t="s">
        <v>1</v>
      </c>
      <c r="D462" s="279">
        <v>56000</v>
      </c>
      <c r="E462" s="354" t="s">
        <v>10</v>
      </c>
      <c r="F462" s="85" t="s">
        <v>81</v>
      </c>
      <c r="G462" s="85" t="s">
        <v>29</v>
      </c>
      <c r="H462" s="85" t="s">
        <v>113</v>
      </c>
      <c r="I462" s="86" t="s">
        <v>2283</v>
      </c>
      <c r="J462" s="340">
        <f t="shared" si="12"/>
        <v>14.358974358974359</v>
      </c>
      <c r="K462" s="85"/>
      <c r="L462" s="370">
        <f t="shared" si="13"/>
        <v>0</v>
      </c>
      <c r="M462" s="365"/>
      <c r="O462" s="371"/>
    </row>
    <row r="463" spans="1:15" s="107" customFormat="1" ht="15" customHeight="1">
      <c r="A463" s="172" t="s">
        <v>1927</v>
      </c>
      <c r="B463" s="226" t="s">
        <v>1928</v>
      </c>
      <c r="C463" s="85" t="s">
        <v>1</v>
      </c>
      <c r="D463" s="279">
        <v>36000</v>
      </c>
      <c r="E463" s="307" t="s">
        <v>10</v>
      </c>
      <c r="F463" s="85" t="s">
        <v>1089</v>
      </c>
      <c r="G463" s="227" t="s">
        <v>23</v>
      </c>
      <c r="H463" s="227" t="s">
        <v>1920</v>
      </c>
      <c r="I463" s="86" t="s">
        <v>1929</v>
      </c>
      <c r="J463" s="340">
        <f t="shared" si="12"/>
        <v>9.2307692307692299</v>
      </c>
      <c r="K463" s="85"/>
      <c r="L463" s="370">
        <f t="shared" si="13"/>
        <v>0</v>
      </c>
      <c r="M463" s="365"/>
      <c r="O463" s="371"/>
    </row>
    <row r="464" spans="1:15" s="107" customFormat="1" ht="15" customHeight="1">
      <c r="A464" s="170" t="s">
        <v>320</v>
      </c>
      <c r="B464" s="90" t="s">
        <v>1665</v>
      </c>
      <c r="C464" s="85" t="s">
        <v>1</v>
      </c>
      <c r="D464" s="279">
        <v>47000</v>
      </c>
      <c r="E464" s="300" t="s">
        <v>10</v>
      </c>
      <c r="F464" s="85" t="s">
        <v>924</v>
      </c>
      <c r="G464" s="85" t="s">
        <v>69</v>
      </c>
      <c r="H464" s="85" t="s">
        <v>306</v>
      </c>
      <c r="I464" s="86" t="s">
        <v>257</v>
      </c>
      <c r="J464" s="340">
        <f t="shared" ref="J464:J528" si="14">D464/3900</f>
        <v>12.051282051282051</v>
      </c>
      <c r="K464" s="85"/>
      <c r="L464" s="370">
        <f t="shared" ref="L464:L528" si="15">D464*K464</f>
        <v>0</v>
      </c>
      <c r="M464" s="365"/>
      <c r="O464" s="371"/>
    </row>
    <row r="465" spans="1:15" s="107" customFormat="1" ht="15" customHeight="1">
      <c r="A465" s="173" t="s">
        <v>1131</v>
      </c>
      <c r="B465" s="84" t="s">
        <v>1132</v>
      </c>
      <c r="C465" s="85" t="s">
        <v>1</v>
      </c>
      <c r="D465" s="279">
        <v>38000</v>
      </c>
      <c r="E465" s="300" t="s">
        <v>10</v>
      </c>
      <c r="F465" s="85" t="s">
        <v>49</v>
      </c>
      <c r="G465" s="85" t="s">
        <v>106</v>
      </c>
      <c r="H465" s="85" t="s">
        <v>2796</v>
      </c>
      <c r="I465" s="86" t="s">
        <v>1133</v>
      </c>
      <c r="J465" s="340">
        <f t="shared" si="14"/>
        <v>9.7435897435897427</v>
      </c>
      <c r="K465" s="85"/>
      <c r="L465" s="370">
        <f t="shared" si="15"/>
        <v>0</v>
      </c>
      <c r="M465" s="365"/>
      <c r="O465" s="371"/>
    </row>
    <row r="466" spans="1:15" s="107" customFormat="1" ht="15" customHeight="1">
      <c r="A466" s="172" t="s">
        <v>159</v>
      </c>
      <c r="B466" s="265" t="s">
        <v>160</v>
      </c>
      <c r="C466" s="85" t="s">
        <v>1</v>
      </c>
      <c r="D466" s="278">
        <v>26000</v>
      </c>
      <c r="E466" s="300" t="s">
        <v>10</v>
      </c>
      <c r="F466" s="85" t="s">
        <v>75</v>
      </c>
      <c r="G466" s="85" t="s">
        <v>161</v>
      </c>
      <c r="H466" s="85" t="s">
        <v>355</v>
      </c>
      <c r="I466" s="86" t="s">
        <v>927</v>
      </c>
      <c r="J466" s="340">
        <f t="shared" si="14"/>
        <v>6.666666666666667</v>
      </c>
      <c r="K466" s="85"/>
      <c r="L466" s="370">
        <f t="shared" si="15"/>
        <v>0</v>
      </c>
      <c r="M466" s="365"/>
      <c r="O466" s="371"/>
    </row>
    <row r="467" spans="1:15" s="107" customFormat="1" ht="15" customHeight="1">
      <c r="A467" s="171" t="s">
        <v>1378</v>
      </c>
      <c r="B467" s="84" t="s">
        <v>1379</v>
      </c>
      <c r="C467" s="85" t="s">
        <v>1</v>
      </c>
      <c r="D467" s="279">
        <v>54000</v>
      </c>
      <c r="E467" s="298" t="s">
        <v>10</v>
      </c>
      <c r="F467" s="85" t="s">
        <v>924</v>
      </c>
      <c r="G467" s="85" t="s">
        <v>29</v>
      </c>
      <c r="H467" s="85" t="s">
        <v>1326</v>
      </c>
      <c r="I467" s="86" t="s">
        <v>863</v>
      </c>
      <c r="J467" s="340">
        <f t="shared" si="14"/>
        <v>13.846153846153847</v>
      </c>
      <c r="K467" s="85"/>
      <c r="L467" s="370">
        <f t="shared" si="15"/>
        <v>0</v>
      </c>
      <c r="M467" s="365"/>
      <c r="O467" s="371"/>
    </row>
    <row r="468" spans="1:15" s="107" customFormat="1" ht="15" customHeight="1">
      <c r="A468" s="169" t="s">
        <v>2046</v>
      </c>
      <c r="B468" s="90" t="s">
        <v>2047</v>
      </c>
      <c r="C468" s="85" t="s">
        <v>1</v>
      </c>
      <c r="D468" s="279">
        <v>32000</v>
      </c>
      <c r="E468" s="299" t="s">
        <v>10</v>
      </c>
      <c r="F468" s="85" t="s">
        <v>932</v>
      </c>
      <c r="G468" s="85" t="s">
        <v>69</v>
      </c>
      <c r="H468" s="85" t="s">
        <v>76</v>
      </c>
      <c r="I468" s="86" t="s">
        <v>2048</v>
      </c>
      <c r="J468" s="340">
        <f t="shared" si="14"/>
        <v>8.2051282051282044</v>
      </c>
      <c r="K468" s="85"/>
      <c r="L468" s="370">
        <f t="shared" si="15"/>
        <v>0</v>
      </c>
      <c r="M468" s="365"/>
      <c r="O468" s="371"/>
    </row>
    <row r="469" spans="1:15" s="107" customFormat="1" ht="15" customHeight="1">
      <c r="A469" s="169" t="s">
        <v>1078</v>
      </c>
      <c r="B469" s="115" t="s">
        <v>1079</v>
      </c>
      <c r="C469" s="85" t="s">
        <v>1</v>
      </c>
      <c r="D469" s="279">
        <v>52000</v>
      </c>
      <c r="E469" s="300" t="s">
        <v>10</v>
      </c>
      <c r="F469" s="85" t="s">
        <v>49</v>
      </c>
      <c r="G469" s="85" t="s">
        <v>25</v>
      </c>
      <c r="H469" s="85" t="s">
        <v>128</v>
      </c>
      <c r="I469" s="86" t="s">
        <v>954</v>
      </c>
      <c r="J469" s="340">
        <f t="shared" si="14"/>
        <v>13.333333333333334</v>
      </c>
      <c r="K469" s="85"/>
      <c r="L469" s="370">
        <f t="shared" si="15"/>
        <v>0</v>
      </c>
      <c r="M469" s="365"/>
      <c r="O469" s="371"/>
    </row>
    <row r="470" spans="1:15" s="107" customFormat="1" ht="15" customHeight="1">
      <c r="A470" s="169" t="s">
        <v>1078</v>
      </c>
      <c r="B470" s="115" t="s">
        <v>1079</v>
      </c>
      <c r="C470" s="85" t="s">
        <v>1446</v>
      </c>
      <c r="D470" s="279">
        <v>56000</v>
      </c>
      <c r="E470" s="300" t="s">
        <v>10</v>
      </c>
      <c r="F470" s="85" t="s">
        <v>49</v>
      </c>
      <c r="G470" s="85" t="s">
        <v>25</v>
      </c>
      <c r="H470" s="85" t="s">
        <v>128</v>
      </c>
      <c r="I470" s="86" t="s">
        <v>954</v>
      </c>
      <c r="J470" s="340">
        <f t="shared" si="14"/>
        <v>14.358974358974359</v>
      </c>
      <c r="K470" s="85"/>
      <c r="L470" s="370">
        <f t="shared" si="15"/>
        <v>0</v>
      </c>
      <c r="M470" s="365"/>
      <c r="O470" s="371"/>
    </row>
    <row r="471" spans="1:15" s="107" customFormat="1" ht="15" customHeight="1">
      <c r="A471" s="169" t="s">
        <v>1550</v>
      </c>
      <c r="B471" s="115" t="s">
        <v>1551</v>
      </c>
      <c r="C471" s="85" t="s">
        <v>410</v>
      </c>
      <c r="D471" s="279">
        <v>149000</v>
      </c>
      <c r="E471" s="300" t="s">
        <v>10</v>
      </c>
      <c r="F471" s="85" t="s">
        <v>34</v>
      </c>
      <c r="G471" s="85" t="s">
        <v>39</v>
      </c>
      <c r="H471" s="85" t="s">
        <v>2699</v>
      </c>
      <c r="I471" s="86" t="s">
        <v>2700</v>
      </c>
      <c r="J471" s="340">
        <f t="shared" si="14"/>
        <v>38.205128205128204</v>
      </c>
      <c r="K471" s="85"/>
      <c r="L471" s="370">
        <f t="shared" si="15"/>
        <v>0</v>
      </c>
      <c r="M471" s="365"/>
      <c r="O471" s="371"/>
    </row>
    <row r="472" spans="1:15" s="107" customFormat="1" ht="15" customHeight="1">
      <c r="A472" s="169" t="s">
        <v>1550</v>
      </c>
      <c r="B472" s="115" t="s">
        <v>1551</v>
      </c>
      <c r="C472" s="85" t="s">
        <v>192</v>
      </c>
      <c r="D472" s="279">
        <v>56000</v>
      </c>
      <c r="E472" s="300" t="s">
        <v>10</v>
      </c>
      <c r="F472" s="85" t="s">
        <v>34</v>
      </c>
      <c r="G472" s="85" t="s">
        <v>39</v>
      </c>
      <c r="H472" s="85" t="s">
        <v>1311</v>
      </c>
      <c r="I472" s="86" t="s">
        <v>1573</v>
      </c>
      <c r="J472" s="340">
        <f t="shared" si="14"/>
        <v>14.358974358974359</v>
      </c>
      <c r="K472" s="85"/>
      <c r="L472" s="370">
        <f t="shared" si="15"/>
        <v>0</v>
      </c>
      <c r="M472" s="365"/>
      <c r="O472" s="371"/>
    </row>
    <row r="473" spans="1:15" s="107" customFormat="1" ht="15" customHeight="1">
      <c r="A473" s="170" t="s">
        <v>566</v>
      </c>
      <c r="B473" s="90" t="s">
        <v>567</v>
      </c>
      <c r="C473" s="85" t="s">
        <v>95</v>
      </c>
      <c r="D473" s="279">
        <v>30000</v>
      </c>
      <c r="E473" s="300" t="s">
        <v>10</v>
      </c>
      <c r="F473" s="85" t="s">
        <v>49</v>
      </c>
      <c r="G473" s="85" t="s">
        <v>91</v>
      </c>
      <c r="H473" s="85" t="s">
        <v>323</v>
      </c>
      <c r="I473" s="86" t="s">
        <v>568</v>
      </c>
      <c r="J473" s="340">
        <f t="shared" si="14"/>
        <v>7.6923076923076925</v>
      </c>
      <c r="K473" s="85"/>
      <c r="L473" s="370">
        <f t="shared" si="15"/>
        <v>0</v>
      </c>
      <c r="M473" s="365"/>
      <c r="O473" s="371"/>
    </row>
    <row r="474" spans="1:15" s="107" customFormat="1" ht="15" customHeight="1">
      <c r="A474" s="172" t="s">
        <v>2026</v>
      </c>
      <c r="B474" s="90" t="s">
        <v>2027</v>
      </c>
      <c r="C474" s="85" t="s">
        <v>1</v>
      </c>
      <c r="D474" s="279">
        <v>29000</v>
      </c>
      <c r="E474" s="300" t="s">
        <v>10</v>
      </c>
      <c r="F474" s="85" t="s">
        <v>75</v>
      </c>
      <c r="G474" s="85" t="s">
        <v>21</v>
      </c>
      <c r="H474" s="85" t="s">
        <v>140</v>
      </c>
      <c r="I474" s="86" t="s">
        <v>2028</v>
      </c>
      <c r="J474" s="340">
        <f t="shared" si="14"/>
        <v>7.4358974358974361</v>
      </c>
      <c r="K474" s="85"/>
      <c r="L474" s="370">
        <f t="shared" si="15"/>
        <v>0</v>
      </c>
      <c r="M474" s="365"/>
      <c r="O474" s="371"/>
    </row>
    <row r="475" spans="1:15" s="107" customFormat="1" ht="15" customHeight="1">
      <c r="A475" s="169" t="s">
        <v>1690</v>
      </c>
      <c r="B475" s="90" t="s">
        <v>1691</v>
      </c>
      <c r="C475" s="85" t="s">
        <v>95</v>
      </c>
      <c r="D475" s="279">
        <v>48000</v>
      </c>
      <c r="E475" s="300" t="s">
        <v>10</v>
      </c>
      <c r="F475" s="85" t="s">
        <v>49</v>
      </c>
      <c r="G475" s="85" t="s">
        <v>25</v>
      </c>
      <c r="H475" s="85" t="s">
        <v>245</v>
      </c>
      <c r="I475" s="86" t="s">
        <v>1654</v>
      </c>
      <c r="J475" s="340">
        <f t="shared" si="14"/>
        <v>12.307692307692308</v>
      </c>
      <c r="K475" s="85"/>
      <c r="L475" s="370">
        <f t="shared" si="15"/>
        <v>0</v>
      </c>
      <c r="M475" s="365"/>
      <c r="O475" s="371"/>
    </row>
    <row r="476" spans="1:15" s="107" customFormat="1" ht="15" customHeight="1">
      <c r="A476" s="170" t="s">
        <v>1317</v>
      </c>
      <c r="B476" s="115" t="s">
        <v>1335</v>
      </c>
      <c r="C476" s="85" t="s">
        <v>246</v>
      </c>
      <c r="D476" s="279">
        <v>42000</v>
      </c>
      <c r="E476" s="300" t="s">
        <v>10</v>
      </c>
      <c r="F476" s="85" t="s">
        <v>964</v>
      </c>
      <c r="G476" s="85" t="s">
        <v>11</v>
      </c>
      <c r="H476" s="85" t="s">
        <v>1316</v>
      </c>
      <c r="I476" s="86" t="s">
        <v>1318</v>
      </c>
      <c r="J476" s="340">
        <f t="shared" si="14"/>
        <v>10.76923076923077</v>
      </c>
      <c r="K476" s="85"/>
      <c r="L476" s="370">
        <f t="shared" si="15"/>
        <v>0</v>
      </c>
      <c r="M476" s="365"/>
      <c r="O476" s="371"/>
    </row>
    <row r="477" spans="1:15" s="107" customFormat="1" ht="15" customHeight="1">
      <c r="A477" s="172" t="s">
        <v>2038</v>
      </c>
      <c r="B477" s="84" t="s">
        <v>2039</v>
      </c>
      <c r="C477" s="85" t="s">
        <v>1</v>
      </c>
      <c r="D477" s="279">
        <v>36000</v>
      </c>
      <c r="E477" s="300" t="s">
        <v>10</v>
      </c>
      <c r="F477" s="85" t="s">
        <v>49</v>
      </c>
      <c r="G477" s="85" t="s">
        <v>23</v>
      </c>
      <c r="H477" s="85" t="s">
        <v>2040</v>
      </c>
      <c r="I477" s="86" t="s">
        <v>268</v>
      </c>
      <c r="J477" s="340">
        <f t="shared" si="14"/>
        <v>9.2307692307692299</v>
      </c>
      <c r="K477" s="85"/>
      <c r="L477" s="370">
        <f t="shared" si="15"/>
        <v>0</v>
      </c>
      <c r="M477" s="365"/>
      <c r="O477" s="371"/>
    </row>
    <row r="478" spans="1:15" s="107" customFormat="1" ht="15" customHeight="1">
      <c r="A478" s="172" t="s">
        <v>612</v>
      </c>
      <c r="B478" s="86" t="s">
        <v>613</v>
      </c>
      <c r="C478" s="129" t="s">
        <v>192</v>
      </c>
      <c r="D478" s="281">
        <v>49000</v>
      </c>
      <c r="E478" s="300" t="s">
        <v>10</v>
      </c>
      <c r="F478" s="85" t="s">
        <v>49</v>
      </c>
      <c r="G478" s="85" t="s">
        <v>615</v>
      </c>
      <c r="H478" s="85" t="s">
        <v>245</v>
      </c>
      <c r="I478" s="86" t="s">
        <v>67</v>
      </c>
      <c r="J478" s="340">
        <f t="shared" si="14"/>
        <v>12.564102564102564</v>
      </c>
      <c r="K478" s="85"/>
      <c r="L478" s="370">
        <f t="shared" si="15"/>
        <v>0</v>
      </c>
      <c r="M478" s="365"/>
      <c r="O478" s="371"/>
    </row>
    <row r="479" spans="1:15" s="107" customFormat="1" ht="15" customHeight="1">
      <c r="A479" s="172" t="s">
        <v>1449</v>
      </c>
      <c r="B479" s="153" t="s">
        <v>2859</v>
      </c>
      <c r="C479" s="85" t="s">
        <v>1</v>
      </c>
      <c r="D479" s="279">
        <v>46000</v>
      </c>
      <c r="E479" s="306" t="s">
        <v>10</v>
      </c>
      <c r="F479" s="129" t="s">
        <v>75</v>
      </c>
      <c r="G479" s="129" t="s">
        <v>39</v>
      </c>
      <c r="H479" s="129" t="s">
        <v>595</v>
      </c>
      <c r="I479" s="183" t="s">
        <v>2860</v>
      </c>
      <c r="J479" s="340">
        <f t="shared" si="14"/>
        <v>11.794871794871796</v>
      </c>
      <c r="K479" s="85"/>
      <c r="L479" s="370">
        <f t="shared" si="15"/>
        <v>0</v>
      </c>
      <c r="M479" s="365"/>
      <c r="O479" s="371"/>
    </row>
    <row r="480" spans="1:15" s="107" customFormat="1" ht="15" customHeight="1">
      <c r="A480" s="170" t="s">
        <v>241</v>
      </c>
      <c r="B480" s="84" t="s">
        <v>242</v>
      </c>
      <c r="C480" s="85" t="s">
        <v>107</v>
      </c>
      <c r="D480" s="279">
        <v>29000</v>
      </c>
      <c r="E480" s="298" t="s">
        <v>10</v>
      </c>
      <c r="F480" s="85" t="s">
        <v>49</v>
      </c>
      <c r="G480" s="85" t="s">
        <v>60</v>
      </c>
      <c r="H480" s="85" t="s">
        <v>355</v>
      </c>
      <c r="I480" s="86" t="s">
        <v>243</v>
      </c>
      <c r="J480" s="340">
        <f t="shared" si="14"/>
        <v>7.4358974358974361</v>
      </c>
      <c r="K480" s="85"/>
      <c r="L480" s="370">
        <f t="shared" si="15"/>
        <v>0</v>
      </c>
      <c r="M480" s="365"/>
      <c r="O480" s="371"/>
    </row>
    <row r="481" spans="1:15" s="107" customFormat="1" ht="15" customHeight="1">
      <c r="A481" s="170" t="s">
        <v>1011</v>
      </c>
      <c r="B481" s="115" t="s">
        <v>1012</v>
      </c>
      <c r="C481" s="85" t="s">
        <v>1</v>
      </c>
      <c r="D481" s="278">
        <v>59000</v>
      </c>
      <c r="E481" s="300" t="s">
        <v>10</v>
      </c>
      <c r="F481" s="85" t="s">
        <v>49</v>
      </c>
      <c r="G481" s="85" t="s">
        <v>31</v>
      </c>
      <c r="H481" s="85" t="s">
        <v>889</v>
      </c>
      <c r="I481" s="86" t="s">
        <v>1013</v>
      </c>
      <c r="J481" s="340">
        <f t="shared" si="14"/>
        <v>15.128205128205128</v>
      </c>
      <c r="K481" s="85"/>
      <c r="L481" s="370">
        <f t="shared" si="15"/>
        <v>0</v>
      </c>
      <c r="M481" s="365"/>
      <c r="O481" s="371"/>
    </row>
    <row r="482" spans="1:15" s="107" customFormat="1" ht="15" customHeight="1">
      <c r="A482" s="170" t="s">
        <v>1011</v>
      </c>
      <c r="B482" s="115" t="s">
        <v>1014</v>
      </c>
      <c r="C482" s="85" t="s">
        <v>1</v>
      </c>
      <c r="D482" s="279">
        <v>59000</v>
      </c>
      <c r="E482" s="300" t="s">
        <v>10</v>
      </c>
      <c r="F482" s="85" t="s">
        <v>49</v>
      </c>
      <c r="G482" s="85" t="s">
        <v>31</v>
      </c>
      <c r="H482" s="129" t="s">
        <v>889</v>
      </c>
      <c r="I482" s="86" t="s">
        <v>1015</v>
      </c>
      <c r="J482" s="340">
        <f t="shared" si="14"/>
        <v>15.128205128205128</v>
      </c>
      <c r="K482" s="85"/>
      <c r="L482" s="370">
        <f t="shared" si="15"/>
        <v>0</v>
      </c>
      <c r="M482" s="365"/>
      <c r="O482" s="371"/>
    </row>
    <row r="483" spans="1:15" s="107" customFormat="1" ht="15" customHeight="1">
      <c r="A483" s="172" t="s">
        <v>233</v>
      </c>
      <c r="B483" s="90" t="s">
        <v>1560</v>
      </c>
      <c r="C483" s="85" t="s">
        <v>191</v>
      </c>
      <c r="D483" s="279">
        <v>28000</v>
      </c>
      <c r="E483" s="300" t="s">
        <v>10</v>
      </c>
      <c r="F483" s="85" t="s">
        <v>965</v>
      </c>
      <c r="G483" s="85" t="s">
        <v>11</v>
      </c>
      <c r="H483" s="184" t="s">
        <v>355</v>
      </c>
      <c r="I483" s="86" t="s">
        <v>1561</v>
      </c>
      <c r="J483" s="340">
        <f t="shared" si="14"/>
        <v>7.1794871794871797</v>
      </c>
      <c r="K483" s="85"/>
      <c r="L483" s="370">
        <f t="shared" si="15"/>
        <v>0</v>
      </c>
      <c r="M483" s="365"/>
      <c r="O483" s="371"/>
    </row>
    <row r="484" spans="1:15" s="107" customFormat="1" ht="15" customHeight="1">
      <c r="A484" s="237" t="s">
        <v>381</v>
      </c>
      <c r="B484" s="86" t="s">
        <v>382</v>
      </c>
      <c r="C484" s="85" t="s">
        <v>1</v>
      </c>
      <c r="D484" s="279">
        <v>26000</v>
      </c>
      <c r="E484" s="301" t="s">
        <v>10</v>
      </c>
      <c r="F484" s="85" t="s">
        <v>49</v>
      </c>
      <c r="G484" s="85" t="s">
        <v>29</v>
      </c>
      <c r="H484" s="85" t="s">
        <v>113</v>
      </c>
      <c r="I484" s="86" t="s">
        <v>92</v>
      </c>
      <c r="J484" s="340">
        <f t="shared" si="14"/>
        <v>6.666666666666667</v>
      </c>
      <c r="K484" s="85"/>
      <c r="L484" s="370">
        <f t="shared" si="15"/>
        <v>0</v>
      </c>
      <c r="M484" s="365"/>
      <c r="O484" s="371"/>
    </row>
    <row r="485" spans="1:15" s="107" customFormat="1" ht="15" customHeight="1">
      <c r="A485" s="173" t="s">
        <v>2348</v>
      </c>
      <c r="B485" s="84" t="s">
        <v>2349</v>
      </c>
      <c r="C485" s="85" t="s">
        <v>1</v>
      </c>
      <c r="D485" s="281">
        <v>38000</v>
      </c>
      <c r="E485" s="300" t="s">
        <v>10</v>
      </c>
      <c r="F485" s="85" t="s">
        <v>75</v>
      </c>
      <c r="G485" s="85" t="s">
        <v>109</v>
      </c>
      <c r="H485" s="85" t="s">
        <v>487</v>
      </c>
      <c r="I485" s="86" t="s">
        <v>2350</v>
      </c>
      <c r="J485" s="340">
        <f t="shared" si="14"/>
        <v>9.7435897435897427</v>
      </c>
      <c r="K485" s="85"/>
      <c r="L485" s="370">
        <f t="shared" si="15"/>
        <v>0</v>
      </c>
      <c r="M485" s="365"/>
      <c r="O485" s="371"/>
    </row>
    <row r="486" spans="1:15" s="107" customFormat="1" ht="15" customHeight="1">
      <c r="A486" s="172" t="s">
        <v>1963</v>
      </c>
      <c r="B486" s="226" t="s">
        <v>1965</v>
      </c>
      <c r="C486" s="85" t="s">
        <v>192</v>
      </c>
      <c r="D486" s="279">
        <v>35000</v>
      </c>
      <c r="E486" s="307" t="s">
        <v>10</v>
      </c>
      <c r="F486" s="85" t="s">
        <v>49</v>
      </c>
      <c r="G486" s="85" t="s">
        <v>11</v>
      </c>
      <c r="H486" s="85" t="s">
        <v>355</v>
      </c>
      <c r="I486" s="341" t="s">
        <v>1966</v>
      </c>
      <c r="J486" s="340">
        <f t="shared" si="14"/>
        <v>8.9743589743589745</v>
      </c>
      <c r="K486" s="85"/>
      <c r="L486" s="370">
        <f t="shared" si="15"/>
        <v>0</v>
      </c>
      <c r="M486" s="365"/>
      <c r="O486" s="371"/>
    </row>
    <row r="487" spans="1:15" s="107" customFormat="1" ht="15" customHeight="1">
      <c r="A487" s="172" t="s">
        <v>2353</v>
      </c>
      <c r="B487" s="115" t="s">
        <v>2354</v>
      </c>
      <c r="C487" s="85" t="s">
        <v>1</v>
      </c>
      <c r="D487" s="279">
        <v>59000</v>
      </c>
      <c r="E487" s="300" t="s">
        <v>10</v>
      </c>
      <c r="F487" s="85" t="s">
        <v>996</v>
      </c>
      <c r="G487" s="85" t="s">
        <v>39</v>
      </c>
      <c r="H487" s="85" t="s">
        <v>431</v>
      </c>
      <c r="I487" s="86" t="s">
        <v>2355</v>
      </c>
      <c r="J487" s="340">
        <f t="shared" si="14"/>
        <v>15.128205128205128</v>
      </c>
      <c r="K487" s="85"/>
      <c r="L487" s="370">
        <f t="shared" si="15"/>
        <v>0</v>
      </c>
      <c r="M487" s="365"/>
      <c r="O487" s="371"/>
    </row>
    <row r="488" spans="1:15" s="107" customFormat="1" ht="15" customHeight="1">
      <c r="A488" s="172" t="s">
        <v>2055</v>
      </c>
      <c r="B488" s="84" t="s">
        <v>1807</v>
      </c>
      <c r="C488" s="85" t="s">
        <v>1</v>
      </c>
      <c r="D488" s="278">
        <v>59000</v>
      </c>
      <c r="E488" s="300" t="s">
        <v>10</v>
      </c>
      <c r="F488" s="85" t="s">
        <v>37</v>
      </c>
      <c r="G488" s="85" t="s">
        <v>32</v>
      </c>
      <c r="H488" s="85" t="s">
        <v>2057</v>
      </c>
      <c r="I488" s="86" t="s">
        <v>2056</v>
      </c>
      <c r="J488" s="340">
        <f t="shared" si="14"/>
        <v>15.128205128205128</v>
      </c>
      <c r="K488" s="85"/>
      <c r="L488" s="370">
        <f t="shared" si="15"/>
        <v>0</v>
      </c>
      <c r="M488" s="365"/>
      <c r="O488" s="371"/>
    </row>
    <row r="489" spans="1:15" s="107" customFormat="1" ht="15" customHeight="1">
      <c r="A489" s="169" t="s">
        <v>1712</v>
      </c>
      <c r="B489" s="84" t="s">
        <v>1713</v>
      </c>
      <c r="C489" s="85" t="s">
        <v>1</v>
      </c>
      <c r="D489" s="279">
        <v>58000</v>
      </c>
      <c r="E489" s="300" t="s">
        <v>10</v>
      </c>
      <c r="F489" s="85" t="s">
        <v>49</v>
      </c>
      <c r="G489" s="85" t="s">
        <v>31</v>
      </c>
      <c r="H489" s="129" t="s">
        <v>332</v>
      </c>
      <c r="I489" s="86" t="s">
        <v>579</v>
      </c>
      <c r="J489" s="340">
        <f t="shared" si="14"/>
        <v>14.871794871794872</v>
      </c>
      <c r="K489" s="85"/>
      <c r="L489" s="370">
        <f t="shared" si="15"/>
        <v>0</v>
      </c>
      <c r="M489" s="365"/>
      <c r="O489" s="371"/>
    </row>
    <row r="490" spans="1:15" s="107" customFormat="1" ht="16" customHeight="1">
      <c r="A490" s="170" t="s">
        <v>1777</v>
      </c>
      <c r="B490" s="84" t="s">
        <v>1778</v>
      </c>
      <c r="C490" s="85" t="s">
        <v>1</v>
      </c>
      <c r="D490" s="278">
        <v>59000</v>
      </c>
      <c r="E490" s="301" t="s">
        <v>10</v>
      </c>
      <c r="F490" s="85" t="s">
        <v>49</v>
      </c>
      <c r="G490" s="85" t="s">
        <v>1620</v>
      </c>
      <c r="H490" s="85" t="s">
        <v>332</v>
      </c>
      <c r="I490" s="86" t="s">
        <v>1227</v>
      </c>
      <c r="J490" s="340">
        <f t="shared" si="14"/>
        <v>15.128205128205128</v>
      </c>
      <c r="K490" s="85"/>
      <c r="L490" s="370">
        <f t="shared" si="15"/>
        <v>0</v>
      </c>
      <c r="M490" s="365"/>
      <c r="O490" s="371"/>
    </row>
    <row r="491" spans="1:15" s="107" customFormat="1" ht="15" customHeight="1">
      <c r="A491" s="169" t="s">
        <v>1228</v>
      </c>
      <c r="B491" s="86" t="s">
        <v>1548</v>
      </c>
      <c r="C491" s="85" t="s">
        <v>192</v>
      </c>
      <c r="D491" s="278">
        <v>37000</v>
      </c>
      <c r="E491" s="301" t="s">
        <v>10</v>
      </c>
      <c r="F491" s="85" t="s">
        <v>75</v>
      </c>
      <c r="G491" s="85" t="s">
        <v>31</v>
      </c>
      <c r="H491" s="85" t="s">
        <v>694</v>
      </c>
      <c r="I491" s="86" t="s">
        <v>819</v>
      </c>
      <c r="J491" s="340">
        <f t="shared" si="14"/>
        <v>9.4871794871794872</v>
      </c>
      <c r="K491" s="85"/>
      <c r="L491" s="370">
        <f t="shared" si="15"/>
        <v>0</v>
      </c>
      <c r="M491" s="365"/>
      <c r="O491" s="371"/>
    </row>
    <row r="492" spans="1:15" s="107" customFormat="1" ht="15" customHeight="1">
      <c r="A492" s="172" t="s">
        <v>1771</v>
      </c>
      <c r="B492" s="226" t="s">
        <v>1772</v>
      </c>
      <c r="C492" s="85" t="s">
        <v>191</v>
      </c>
      <c r="D492" s="279">
        <v>34000</v>
      </c>
      <c r="E492" s="307" t="s">
        <v>10</v>
      </c>
      <c r="F492" s="85" t="s">
        <v>49</v>
      </c>
      <c r="G492" s="227" t="s">
        <v>1875</v>
      </c>
      <c r="H492" s="85" t="s">
        <v>355</v>
      </c>
      <c r="I492" s="341" t="s">
        <v>1773</v>
      </c>
      <c r="J492" s="340">
        <f t="shared" si="14"/>
        <v>8.7179487179487172</v>
      </c>
      <c r="K492" s="85"/>
      <c r="L492" s="370">
        <f t="shared" si="15"/>
        <v>0</v>
      </c>
      <c r="M492" s="365"/>
      <c r="O492" s="371"/>
    </row>
    <row r="493" spans="1:15" s="107" customFormat="1" ht="15" customHeight="1">
      <c r="A493" s="172" t="s">
        <v>176</v>
      </c>
      <c r="B493" s="268" t="s">
        <v>2357</v>
      </c>
      <c r="C493" s="85" t="s">
        <v>192</v>
      </c>
      <c r="D493" s="278">
        <v>39000</v>
      </c>
      <c r="E493" s="356" t="s">
        <v>10</v>
      </c>
      <c r="F493" s="85" t="s">
        <v>49</v>
      </c>
      <c r="G493" s="85" t="s">
        <v>178</v>
      </c>
      <c r="H493" s="85" t="s">
        <v>305</v>
      </c>
      <c r="I493" s="86" t="s">
        <v>250</v>
      </c>
      <c r="J493" s="340">
        <f t="shared" si="14"/>
        <v>10</v>
      </c>
      <c r="K493" s="85"/>
      <c r="L493" s="370">
        <f t="shared" si="15"/>
        <v>0</v>
      </c>
      <c r="M493" s="365"/>
      <c r="O493" s="371"/>
    </row>
    <row r="494" spans="1:15" s="107" customFormat="1" ht="15" customHeight="1">
      <c r="A494" s="172" t="s">
        <v>176</v>
      </c>
      <c r="B494" s="90" t="s">
        <v>321</v>
      </c>
      <c r="C494" s="85" t="s">
        <v>192</v>
      </c>
      <c r="D494" s="279">
        <v>34000</v>
      </c>
      <c r="E494" s="299" t="s">
        <v>10</v>
      </c>
      <c r="F494" s="85" t="s">
        <v>49</v>
      </c>
      <c r="G494" s="85" t="s">
        <v>178</v>
      </c>
      <c r="H494" s="85" t="s">
        <v>305</v>
      </c>
      <c r="I494" s="86" t="s">
        <v>322</v>
      </c>
      <c r="J494" s="340">
        <f t="shared" si="14"/>
        <v>8.7179487179487172</v>
      </c>
      <c r="K494" s="85"/>
      <c r="L494" s="370">
        <f t="shared" si="15"/>
        <v>0</v>
      </c>
      <c r="M494" s="365"/>
      <c r="O494" s="371"/>
    </row>
    <row r="495" spans="1:15" s="107" customFormat="1" ht="15" customHeight="1">
      <c r="A495" s="172" t="s">
        <v>176</v>
      </c>
      <c r="B495" s="90" t="s">
        <v>2514</v>
      </c>
      <c r="C495" s="85" t="s">
        <v>192</v>
      </c>
      <c r="D495" s="279">
        <v>39000</v>
      </c>
      <c r="E495" s="299" t="s">
        <v>10</v>
      </c>
      <c r="F495" s="85" t="s">
        <v>49</v>
      </c>
      <c r="G495" s="85" t="s">
        <v>178</v>
      </c>
      <c r="H495" s="85" t="s">
        <v>305</v>
      </c>
      <c r="I495" s="86" t="s">
        <v>330</v>
      </c>
      <c r="J495" s="340">
        <f t="shared" si="14"/>
        <v>10</v>
      </c>
      <c r="K495" s="85"/>
      <c r="L495" s="370">
        <f t="shared" si="15"/>
        <v>0</v>
      </c>
      <c r="M495" s="365"/>
      <c r="O495" s="371"/>
    </row>
    <row r="496" spans="1:15" s="107" customFormat="1" ht="15" customHeight="1">
      <c r="A496" s="172" t="s">
        <v>495</v>
      </c>
      <c r="B496" s="90" t="s">
        <v>496</v>
      </c>
      <c r="C496" s="129" t="s">
        <v>1</v>
      </c>
      <c r="D496" s="279">
        <v>36000</v>
      </c>
      <c r="E496" s="300" t="s">
        <v>10</v>
      </c>
      <c r="F496" s="85" t="s">
        <v>926</v>
      </c>
      <c r="G496" s="85" t="s">
        <v>33</v>
      </c>
      <c r="H496" s="85" t="s">
        <v>497</v>
      </c>
      <c r="I496" s="86" t="s">
        <v>498</v>
      </c>
      <c r="J496" s="340">
        <f t="shared" si="14"/>
        <v>9.2307692307692299</v>
      </c>
      <c r="K496" s="85"/>
      <c r="L496" s="370">
        <f t="shared" si="15"/>
        <v>0</v>
      </c>
      <c r="M496" s="365"/>
      <c r="O496" s="371"/>
    </row>
    <row r="497" spans="1:15" s="107" customFormat="1" ht="15" customHeight="1">
      <c r="A497" s="169" t="s">
        <v>2358</v>
      </c>
      <c r="B497" s="90" t="s">
        <v>2515</v>
      </c>
      <c r="C497" s="85" t="s">
        <v>95</v>
      </c>
      <c r="D497" s="279">
        <v>59000</v>
      </c>
      <c r="E497" s="300" t="s">
        <v>10</v>
      </c>
      <c r="F497" s="85" t="s">
        <v>2359</v>
      </c>
      <c r="G497" s="85" t="s">
        <v>30</v>
      </c>
      <c r="H497" s="85" t="s">
        <v>113</v>
      </c>
      <c r="I497" s="86" t="s">
        <v>2649</v>
      </c>
      <c r="J497" s="340">
        <f t="shared" si="14"/>
        <v>15.128205128205128</v>
      </c>
      <c r="K497" s="85"/>
      <c r="L497" s="370">
        <f t="shared" si="15"/>
        <v>0</v>
      </c>
      <c r="M497" s="365"/>
      <c r="O497" s="371"/>
    </row>
    <row r="498" spans="1:15" s="107" customFormat="1" ht="15" customHeight="1">
      <c r="A498" s="171" t="s">
        <v>2358</v>
      </c>
      <c r="B498" s="84" t="s">
        <v>2651</v>
      </c>
      <c r="C498" s="85" t="s">
        <v>1</v>
      </c>
      <c r="D498" s="279">
        <v>59000</v>
      </c>
      <c r="E498" s="300" t="s">
        <v>10</v>
      </c>
      <c r="F498" s="85" t="s">
        <v>2359</v>
      </c>
      <c r="G498" s="85" t="s">
        <v>30</v>
      </c>
      <c r="H498" s="129" t="s">
        <v>113</v>
      </c>
      <c r="I498" s="86" t="s">
        <v>2650</v>
      </c>
      <c r="J498" s="340">
        <f t="shared" si="14"/>
        <v>15.128205128205128</v>
      </c>
      <c r="K498" s="85"/>
      <c r="L498" s="370">
        <f t="shared" si="15"/>
        <v>0</v>
      </c>
      <c r="M498" s="365"/>
      <c r="O498" s="371"/>
    </row>
    <row r="499" spans="1:15" s="107" customFormat="1" ht="15" customHeight="1">
      <c r="A499" s="169" t="s">
        <v>733</v>
      </c>
      <c r="B499" s="128" t="s">
        <v>874</v>
      </c>
      <c r="C499" s="85" t="s">
        <v>191</v>
      </c>
      <c r="D499" s="279">
        <v>52000</v>
      </c>
      <c r="E499" s="302" t="s">
        <v>10</v>
      </c>
      <c r="F499" s="85" t="s">
        <v>75</v>
      </c>
      <c r="G499" s="85" t="s">
        <v>39</v>
      </c>
      <c r="H499" s="129" t="s">
        <v>111</v>
      </c>
      <c r="I499" s="183" t="s">
        <v>875</v>
      </c>
      <c r="J499" s="340">
        <f t="shared" si="14"/>
        <v>13.333333333333334</v>
      </c>
      <c r="K499" s="85"/>
      <c r="L499" s="370">
        <f t="shared" si="15"/>
        <v>0</v>
      </c>
      <c r="M499" s="365"/>
      <c r="O499" s="371"/>
    </row>
    <row r="500" spans="1:15" s="107" customFormat="1" ht="15" customHeight="1">
      <c r="A500" s="170" t="s">
        <v>1808</v>
      </c>
      <c r="B500" s="90" t="s">
        <v>1809</v>
      </c>
      <c r="C500" s="85" t="s">
        <v>192</v>
      </c>
      <c r="D500" s="279">
        <v>39000</v>
      </c>
      <c r="E500" s="301" t="s">
        <v>10</v>
      </c>
      <c r="F500" s="85" t="s">
        <v>49</v>
      </c>
      <c r="G500" s="85" t="s">
        <v>31</v>
      </c>
      <c r="H500" s="85" t="s">
        <v>355</v>
      </c>
      <c r="I500" s="86" t="s">
        <v>1915</v>
      </c>
      <c r="J500" s="340">
        <f t="shared" si="14"/>
        <v>10</v>
      </c>
      <c r="K500" s="85"/>
      <c r="L500" s="370">
        <f t="shared" si="15"/>
        <v>0</v>
      </c>
      <c r="M500" s="365"/>
      <c r="O500" s="371"/>
    </row>
    <row r="501" spans="1:15" s="107" customFormat="1" ht="15" customHeight="1">
      <c r="A501" s="170" t="s">
        <v>1852</v>
      </c>
      <c r="B501" s="128" t="s">
        <v>1853</v>
      </c>
      <c r="C501" s="85" t="s">
        <v>192</v>
      </c>
      <c r="D501" s="279">
        <v>39000</v>
      </c>
      <c r="E501" s="302" t="s">
        <v>10</v>
      </c>
      <c r="F501" s="85" t="s">
        <v>49</v>
      </c>
      <c r="G501" s="129" t="s">
        <v>31</v>
      </c>
      <c r="H501" s="129" t="s">
        <v>355</v>
      </c>
      <c r="I501" s="183" t="s">
        <v>1923</v>
      </c>
      <c r="J501" s="340">
        <f t="shared" si="14"/>
        <v>10</v>
      </c>
      <c r="K501" s="85"/>
      <c r="L501" s="370">
        <f t="shared" si="15"/>
        <v>0</v>
      </c>
      <c r="M501" s="365"/>
      <c r="O501" s="371"/>
    </row>
    <row r="502" spans="1:15" s="107" customFormat="1" ht="15" customHeight="1">
      <c r="A502" s="170" t="s">
        <v>1852</v>
      </c>
      <c r="B502" s="90" t="s">
        <v>1913</v>
      </c>
      <c r="C502" s="85" t="s">
        <v>192</v>
      </c>
      <c r="D502" s="279">
        <v>39000</v>
      </c>
      <c r="E502" s="307" t="s">
        <v>10</v>
      </c>
      <c r="F502" s="85" t="s">
        <v>49</v>
      </c>
      <c r="G502" s="85" t="s">
        <v>31</v>
      </c>
      <c r="H502" s="85" t="s">
        <v>355</v>
      </c>
      <c r="I502" s="86" t="s">
        <v>1914</v>
      </c>
      <c r="J502" s="340">
        <f t="shared" si="14"/>
        <v>10</v>
      </c>
      <c r="K502" s="85"/>
      <c r="L502" s="370">
        <f t="shared" si="15"/>
        <v>0</v>
      </c>
      <c r="M502" s="365"/>
      <c r="O502" s="371"/>
    </row>
    <row r="503" spans="1:15" s="107" customFormat="1" ht="15" customHeight="1">
      <c r="A503" s="170" t="s">
        <v>1852</v>
      </c>
      <c r="B503" s="90" t="s">
        <v>1916</v>
      </c>
      <c r="C503" s="85" t="s">
        <v>1917</v>
      </c>
      <c r="D503" s="279">
        <v>110000</v>
      </c>
      <c r="E503" s="307" t="s">
        <v>10</v>
      </c>
      <c r="F503" s="85" t="s">
        <v>49</v>
      </c>
      <c r="G503" s="85" t="s">
        <v>31</v>
      </c>
      <c r="H503" s="85" t="s">
        <v>355</v>
      </c>
      <c r="I503" s="86" t="s">
        <v>1922</v>
      </c>
      <c r="J503" s="340">
        <f t="shared" si="14"/>
        <v>28.205128205128204</v>
      </c>
      <c r="K503" s="85"/>
      <c r="L503" s="370">
        <f t="shared" si="15"/>
        <v>0</v>
      </c>
      <c r="M503" s="365"/>
      <c r="O503" s="371"/>
    </row>
    <row r="504" spans="1:15" s="107" customFormat="1" ht="15" customHeight="1">
      <c r="A504" s="172" t="s">
        <v>2361</v>
      </c>
      <c r="B504" s="115" t="s">
        <v>2778</v>
      </c>
      <c r="C504" s="85" t="s">
        <v>95</v>
      </c>
      <c r="D504" s="279">
        <v>66000</v>
      </c>
      <c r="E504" s="307" t="s">
        <v>10</v>
      </c>
      <c r="F504" s="85" t="s">
        <v>49</v>
      </c>
      <c r="G504" s="85" t="s">
        <v>31</v>
      </c>
      <c r="H504" s="85" t="s">
        <v>2438</v>
      </c>
      <c r="I504" s="86" t="s">
        <v>2140</v>
      </c>
      <c r="J504" s="340">
        <f t="shared" si="14"/>
        <v>16.923076923076923</v>
      </c>
      <c r="K504" s="85"/>
      <c r="L504" s="370">
        <f t="shared" si="15"/>
        <v>0</v>
      </c>
      <c r="M504" s="365"/>
      <c r="O504" s="371"/>
    </row>
    <row r="505" spans="1:15" s="107" customFormat="1" ht="15" customHeight="1">
      <c r="A505" s="169" t="s">
        <v>2772</v>
      </c>
      <c r="B505" s="90" t="s">
        <v>2773</v>
      </c>
      <c r="C505" s="85" t="s">
        <v>95</v>
      </c>
      <c r="D505" s="279">
        <v>66000</v>
      </c>
      <c r="E505" s="299" t="s">
        <v>10</v>
      </c>
      <c r="F505" s="85" t="s">
        <v>49</v>
      </c>
      <c r="G505" s="85" t="s">
        <v>31</v>
      </c>
      <c r="H505" s="85" t="s">
        <v>2438</v>
      </c>
      <c r="I505" s="86" t="s">
        <v>2310</v>
      </c>
      <c r="J505" s="340">
        <f t="shared" si="14"/>
        <v>16.923076923076923</v>
      </c>
      <c r="K505" s="85"/>
      <c r="L505" s="370">
        <f t="shared" si="15"/>
        <v>0</v>
      </c>
      <c r="M505" s="365"/>
      <c r="O505" s="371"/>
    </row>
    <row r="506" spans="1:15" s="107" customFormat="1" ht="15" customHeight="1">
      <c r="A506" s="169" t="s">
        <v>2363</v>
      </c>
      <c r="B506" s="90" t="s">
        <v>2366</v>
      </c>
      <c r="C506" s="85" t="s">
        <v>1</v>
      </c>
      <c r="D506" s="279">
        <v>59000</v>
      </c>
      <c r="E506" s="299" t="s">
        <v>10</v>
      </c>
      <c r="F506" s="85" t="s">
        <v>104</v>
      </c>
      <c r="G506" s="280" t="s">
        <v>125</v>
      </c>
      <c r="H506" s="85" t="s">
        <v>2813</v>
      </c>
      <c r="I506" s="86" t="s">
        <v>2810</v>
      </c>
      <c r="J506" s="340">
        <f t="shared" si="14"/>
        <v>15.128205128205128</v>
      </c>
      <c r="K506" s="85"/>
      <c r="L506" s="370">
        <f t="shared" si="15"/>
        <v>0</v>
      </c>
      <c r="M506" s="365"/>
      <c r="O506" s="371"/>
    </row>
    <row r="507" spans="1:15" s="107" customFormat="1" ht="15" customHeight="1">
      <c r="A507" s="169" t="s">
        <v>2363</v>
      </c>
      <c r="B507" s="90" t="s">
        <v>2364</v>
      </c>
      <c r="C507" s="85" t="s">
        <v>1</v>
      </c>
      <c r="D507" s="279">
        <v>59000</v>
      </c>
      <c r="E507" s="299" t="s">
        <v>10</v>
      </c>
      <c r="F507" s="85" t="s">
        <v>104</v>
      </c>
      <c r="G507" s="280" t="s">
        <v>125</v>
      </c>
      <c r="H507" s="85" t="s">
        <v>431</v>
      </c>
      <c r="I507" s="86" t="s">
        <v>2365</v>
      </c>
      <c r="J507" s="340">
        <f t="shared" si="14"/>
        <v>15.128205128205128</v>
      </c>
      <c r="K507" s="85"/>
      <c r="L507" s="370">
        <f t="shared" si="15"/>
        <v>0</v>
      </c>
      <c r="M507" s="365"/>
      <c r="O507" s="371"/>
    </row>
    <row r="508" spans="1:15" s="107" customFormat="1" ht="15" customHeight="1">
      <c r="A508" s="172" t="s">
        <v>2780</v>
      </c>
      <c r="B508" s="115" t="s">
        <v>2781</v>
      </c>
      <c r="C508" s="85" t="s">
        <v>95</v>
      </c>
      <c r="D508" s="279">
        <v>48000</v>
      </c>
      <c r="E508" s="307" t="s">
        <v>10</v>
      </c>
      <c r="F508" s="85" t="s">
        <v>49</v>
      </c>
      <c r="G508" s="280" t="s">
        <v>23</v>
      </c>
      <c r="H508" s="85" t="s">
        <v>2236</v>
      </c>
      <c r="I508" s="86" t="s">
        <v>2782</v>
      </c>
      <c r="J508" s="340">
        <f t="shared" si="14"/>
        <v>12.307692307692308</v>
      </c>
      <c r="K508" s="85"/>
      <c r="L508" s="370">
        <f t="shared" si="15"/>
        <v>0</v>
      </c>
      <c r="M508" s="365"/>
      <c r="O508" s="371"/>
    </row>
    <row r="509" spans="1:15" s="107" customFormat="1" ht="15" customHeight="1">
      <c r="A509" s="170" t="s">
        <v>1191</v>
      </c>
      <c r="B509" s="84" t="s">
        <v>1192</v>
      </c>
      <c r="C509" s="85" t="s">
        <v>95</v>
      </c>
      <c r="D509" s="279">
        <v>38000</v>
      </c>
      <c r="E509" s="356" t="s">
        <v>10</v>
      </c>
      <c r="F509" s="85" t="s">
        <v>49</v>
      </c>
      <c r="G509" s="85" t="s">
        <v>21</v>
      </c>
      <c r="H509" s="85" t="s">
        <v>324</v>
      </c>
      <c r="I509" s="86" t="s">
        <v>579</v>
      </c>
      <c r="J509" s="340">
        <f t="shared" si="14"/>
        <v>9.7435897435897427</v>
      </c>
      <c r="K509" s="85"/>
      <c r="L509" s="370">
        <f t="shared" si="15"/>
        <v>0</v>
      </c>
      <c r="M509" s="365"/>
      <c r="O509" s="371"/>
    </row>
    <row r="510" spans="1:15" s="107" customFormat="1" ht="15" customHeight="1">
      <c r="A510" s="170" t="s">
        <v>2694</v>
      </c>
      <c r="B510" s="84" t="s">
        <v>2696</v>
      </c>
      <c r="C510" s="85" t="s">
        <v>2293</v>
      </c>
      <c r="D510" s="278">
        <v>39000</v>
      </c>
      <c r="E510" s="351" t="s">
        <v>10</v>
      </c>
      <c r="F510" s="85" t="s">
        <v>2695</v>
      </c>
      <c r="G510" s="85" t="s">
        <v>21</v>
      </c>
      <c r="H510" s="85" t="s">
        <v>2697</v>
      </c>
      <c r="I510" s="86" t="s">
        <v>2186</v>
      </c>
      <c r="J510" s="340">
        <f t="shared" si="14"/>
        <v>10</v>
      </c>
      <c r="K510" s="85"/>
      <c r="L510" s="370">
        <f t="shared" si="15"/>
        <v>0</v>
      </c>
      <c r="M510" s="365"/>
      <c r="O510" s="371"/>
    </row>
    <row r="511" spans="1:15" s="107" customFormat="1" ht="15" customHeight="1">
      <c r="A511" s="172" t="s">
        <v>112</v>
      </c>
      <c r="B511" s="90" t="s">
        <v>394</v>
      </c>
      <c r="C511" s="85" t="s">
        <v>1</v>
      </c>
      <c r="D511" s="279">
        <v>59000</v>
      </c>
      <c r="E511" s="299" t="s">
        <v>10</v>
      </c>
      <c r="F511" s="85" t="s">
        <v>1267</v>
      </c>
      <c r="G511" s="85" t="s">
        <v>60</v>
      </c>
      <c r="H511" s="85" t="s">
        <v>113</v>
      </c>
      <c r="I511" s="86" t="s">
        <v>395</v>
      </c>
      <c r="J511" s="340">
        <f t="shared" si="14"/>
        <v>15.128205128205128</v>
      </c>
      <c r="K511" s="85"/>
      <c r="L511" s="370">
        <f t="shared" si="15"/>
        <v>0</v>
      </c>
      <c r="M511" s="365"/>
      <c r="O511" s="371"/>
    </row>
    <row r="512" spans="1:15" s="107" customFormat="1" ht="15" customHeight="1">
      <c r="A512" s="172" t="s">
        <v>112</v>
      </c>
      <c r="B512" s="84" t="s">
        <v>770</v>
      </c>
      <c r="C512" s="85" t="s">
        <v>1</v>
      </c>
      <c r="D512" s="279">
        <v>49000</v>
      </c>
      <c r="E512" s="299" t="s">
        <v>10</v>
      </c>
      <c r="F512" s="85" t="s">
        <v>1267</v>
      </c>
      <c r="G512" s="85" t="s">
        <v>60</v>
      </c>
      <c r="H512" s="85" t="s">
        <v>113</v>
      </c>
      <c r="I512" s="86" t="s">
        <v>771</v>
      </c>
      <c r="J512" s="340">
        <f t="shared" si="14"/>
        <v>12.564102564102564</v>
      </c>
      <c r="K512" s="85"/>
      <c r="L512" s="370">
        <f t="shared" si="15"/>
        <v>0</v>
      </c>
      <c r="M512" s="365"/>
      <c r="O512" s="371"/>
    </row>
    <row r="513" spans="1:15" s="107" customFormat="1" ht="15" customHeight="1">
      <c r="A513" s="168" t="s">
        <v>112</v>
      </c>
      <c r="B513" s="225" t="s">
        <v>2369</v>
      </c>
      <c r="C513" s="85" t="s">
        <v>1</v>
      </c>
      <c r="D513" s="279">
        <v>59000</v>
      </c>
      <c r="E513" s="307" t="s">
        <v>10</v>
      </c>
      <c r="F513" s="85" t="s">
        <v>1425</v>
      </c>
      <c r="G513" s="85" t="s">
        <v>60</v>
      </c>
      <c r="H513" s="85" t="s">
        <v>113</v>
      </c>
      <c r="I513" s="86" t="s">
        <v>2370</v>
      </c>
      <c r="J513" s="340">
        <f t="shared" si="14"/>
        <v>15.128205128205128</v>
      </c>
      <c r="K513" s="85"/>
      <c r="L513" s="370">
        <f t="shared" si="15"/>
        <v>0</v>
      </c>
      <c r="M513" s="365"/>
      <c r="O513" s="371"/>
    </row>
    <row r="514" spans="1:15" s="107" customFormat="1" ht="15" customHeight="1">
      <c r="A514" s="172" t="s">
        <v>112</v>
      </c>
      <c r="B514" s="90" t="s">
        <v>194</v>
      </c>
      <c r="C514" s="85" t="s">
        <v>1</v>
      </c>
      <c r="D514" s="279">
        <v>59000</v>
      </c>
      <c r="E514" s="299" t="s">
        <v>10</v>
      </c>
      <c r="F514" s="85" t="s">
        <v>1267</v>
      </c>
      <c r="G514" s="85" t="s">
        <v>60</v>
      </c>
      <c r="H514" s="85" t="s">
        <v>113</v>
      </c>
      <c r="I514" s="86" t="s">
        <v>195</v>
      </c>
      <c r="J514" s="340">
        <f t="shared" si="14"/>
        <v>15.128205128205128</v>
      </c>
      <c r="K514" s="85"/>
      <c r="L514" s="370">
        <f t="shared" si="15"/>
        <v>0</v>
      </c>
      <c r="M514" s="365"/>
      <c r="O514" s="371"/>
    </row>
    <row r="515" spans="1:15" s="107" customFormat="1" ht="15" customHeight="1">
      <c r="A515" s="172" t="s">
        <v>112</v>
      </c>
      <c r="B515" s="226" t="s">
        <v>2367</v>
      </c>
      <c r="C515" s="85" t="s">
        <v>1</v>
      </c>
      <c r="D515" s="279">
        <v>56000</v>
      </c>
      <c r="E515" s="355" t="s">
        <v>10</v>
      </c>
      <c r="F515" s="85" t="s">
        <v>1425</v>
      </c>
      <c r="G515" s="85" t="s">
        <v>60</v>
      </c>
      <c r="H515" s="85" t="s">
        <v>113</v>
      </c>
      <c r="I515" s="86" t="s">
        <v>2368</v>
      </c>
      <c r="J515" s="340">
        <f t="shared" si="14"/>
        <v>14.358974358974359</v>
      </c>
      <c r="K515" s="85"/>
      <c r="L515" s="370">
        <f t="shared" si="15"/>
        <v>0</v>
      </c>
      <c r="M515" s="365"/>
      <c r="O515" s="371"/>
    </row>
    <row r="516" spans="1:15" s="107" customFormat="1" ht="15" customHeight="1">
      <c r="A516" s="169" t="s">
        <v>1380</v>
      </c>
      <c r="B516" s="90" t="s">
        <v>1381</v>
      </c>
      <c r="C516" s="85" t="s">
        <v>1</v>
      </c>
      <c r="D516" s="279">
        <v>49000</v>
      </c>
      <c r="E516" s="299" t="s">
        <v>10</v>
      </c>
      <c r="F516" s="85" t="s">
        <v>924</v>
      </c>
      <c r="G516" s="85" t="s">
        <v>493</v>
      </c>
      <c r="H516" s="85" t="s">
        <v>1326</v>
      </c>
      <c r="I516" s="86" t="s">
        <v>310</v>
      </c>
      <c r="J516" s="340">
        <f t="shared" si="14"/>
        <v>12.564102564102564</v>
      </c>
      <c r="K516" s="85"/>
      <c r="L516" s="370">
        <f t="shared" si="15"/>
        <v>0</v>
      </c>
      <c r="M516" s="365"/>
      <c r="O516" s="371"/>
    </row>
    <row r="517" spans="1:15" s="107" customFormat="1" ht="15" customHeight="1">
      <c r="A517" s="172" t="s">
        <v>850</v>
      </c>
      <c r="B517" s="115" t="s">
        <v>851</v>
      </c>
      <c r="C517" s="85" t="s">
        <v>192</v>
      </c>
      <c r="D517" s="279">
        <v>30000</v>
      </c>
      <c r="E517" s="300" t="s">
        <v>10</v>
      </c>
      <c r="F517" s="85" t="s">
        <v>1268</v>
      </c>
      <c r="G517" s="280" t="s">
        <v>106</v>
      </c>
      <c r="H517" s="85" t="s">
        <v>360</v>
      </c>
      <c r="I517" s="86" t="s">
        <v>1456</v>
      </c>
      <c r="J517" s="340">
        <f t="shared" si="14"/>
        <v>7.6923076923076925</v>
      </c>
      <c r="K517" s="85"/>
      <c r="L517" s="370">
        <f t="shared" si="15"/>
        <v>0</v>
      </c>
      <c r="M517" s="365"/>
      <c r="O517" s="371"/>
    </row>
    <row r="518" spans="1:15" s="107" customFormat="1" ht="15" customHeight="1">
      <c r="A518" s="169" t="s">
        <v>1204</v>
      </c>
      <c r="B518" s="84" t="s">
        <v>1210</v>
      </c>
      <c r="C518" s="85" t="s">
        <v>1</v>
      </c>
      <c r="D518" s="279">
        <v>56000</v>
      </c>
      <c r="E518" s="356" t="s">
        <v>10</v>
      </c>
      <c r="F518" s="85" t="s">
        <v>924</v>
      </c>
      <c r="G518" s="85" t="s">
        <v>69</v>
      </c>
      <c r="H518" s="85" t="s">
        <v>1477</v>
      </c>
      <c r="I518" s="86" t="s">
        <v>1211</v>
      </c>
      <c r="J518" s="340">
        <f t="shared" si="14"/>
        <v>14.358974358974359</v>
      </c>
      <c r="K518" s="85"/>
      <c r="L518" s="370">
        <f t="shared" si="15"/>
        <v>0</v>
      </c>
      <c r="M518" s="365"/>
      <c r="O518" s="371"/>
    </row>
    <row r="519" spans="1:15" s="107" customFormat="1" ht="15" customHeight="1">
      <c r="A519" s="172" t="s">
        <v>855</v>
      </c>
      <c r="B519" s="90" t="s">
        <v>856</v>
      </c>
      <c r="C519" s="85" t="s">
        <v>1</v>
      </c>
      <c r="D519" s="279">
        <v>38000</v>
      </c>
      <c r="E519" s="356" t="s">
        <v>10</v>
      </c>
      <c r="F519" s="85" t="s">
        <v>49</v>
      </c>
      <c r="G519" s="85" t="s">
        <v>23</v>
      </c>
      <c r="H519" s="85" t="s">
        <v>857</v>
      </c>
      <c r="I519" s="86" t="s">
        <v>1727</v>
      </c>
      <c r="J519" s="340">
        <f t="shared" si="14"/>
        <v>9.7435897435897427</v>
      </c>
      <c r="K519" s="85"/>
      <c r="L519" s="370">
        <f t="shared" si="15"/>
        <v>0</v>
      </c>
      <c r="M519" s="365"/>
      <c r="O519" s="371"/>
    </row>
    <row r="520" spans="1:15" s="107" customFormat="1" ht="15" customHeight="1">
      <c r="A520" s="169" t="s">
        <v>1157</v>
      </c>
      <c r="B520" s="84" t="s">
        <v>2371</v>
      </c>
      <c r="C520" s="85" t="s">
        <v>1</v>
      </c>
      <c r="D520" s="279">
        <v>46000</v>
      </c>
      <c r="E520" s="300" t="s">
        <v>10</v>
      </c>
      <c r="F520" s="85" t="s">
        <v>75</v>
      </c>
      <c r="G520" s="85" t="s">
        <v>29</v>
      </c>
      <c r="H520" s="85" t="s">
        <v>1509</v>
      </c>
      <c r="I520" s="86" t="s">
        <v>1158</v>
      </c>
      <c r="J520" s="340">
        <f t="shared" si="14"/>
        <v>11.794871794871796</v>
      </c>
      <c r="K520" s="85"/>
      <c r="L520" s="370">
        <f t="shared" si="15"/>
        <v>0</v>
      </c>
      <c r="M520" s="365"/>
      <c r="O520" s="371"/>
    </row>
    <row r="521" spans="1:15" s="107" customFormat="1" ht="15" customHeight="1">
      <c r="A521" s="169" t="s">
        <v>1075</v>
      </c>
      <c r="B521" s="90" t="s">
        <v>2012</v>
      </c>
      <c r="C521" s="85" t="s">
        <v>192</v>
      </c>
      <c r="D521" s="278">
        <v>49000</v>
      </c>
      <c r="E521" s="299" t="s">
        <v>10</v>
      </c>
      <c r="F521" s="85" t="s">
        <v>1076</v>
      </c>
      <c r="G521" s="85" t="s">
        <v>2703</v>
      </c>
      <c r="H521" s="129" t="s">
        <v>128</v>
      </c>
      <c r="I521" s="86" t="s">
        <v>2704</v>
      </c>
      <c r="J521" s="340">
        <f t="shared" si="14"/>
        <v>12.564102564102564</v>
      </c>
      <c r="K521" s="85"/>
      <c r="L521" s="370">
        <f t="shared" si="15"/>
        <v>0</v>
      </c>
      <c r="M521" s="365"/>
      <c r="O521" s="371"/>
    </row>
    <row r="522" spans="1:15" s="107" customFormat="1" ht="15" customHeight="1">
      <c r="A522" s="170" t="s">
        <v>1854</v>
      </c>
      <c r="B522" s="90" t="s">
        <v>1855</v>
      </c>
      <c r="C522" s="85" t="s">
        <v>191</v>
      </c>
      <c r="D522" s="279">
        <v>39000</v>
      </c>
      <c r="E522" s="300" t="s">
        <v>10</v>
      </c>
      <c r="F522" s="85" t="s">
        <v>75</v>
      </c>
      <c r="G522" s="280" t="s">
        <v>60</v>
      </c>
      <c r="H522" s="85" t="s">
        <v>1856</v>
      </c>
      <c r="I522" s="86" t="s">
        <v>1975</v>
      </c>
      <c r="J522" s="340">
        <f t="shared" si="14"/>
        <v>10</v>
      </c>
      <c r="K522" s="85"/>
      <c r="L522" s="370">
        <f t="shared" si="15"/>
        <v>0</v>
      </c>
      <c r="M522" s="365"/>
      <c r="O522" s="371"/>
    </row>
    <row r="523" spans="1:15" s="107" customFormat="1" ht="15" customHeight="1">
      <c r="A523" s="169" t="s">
        <v>1545</v>
      </c>
      <c r="B523" s="115" t="s">
        <v>1546</v>
      </c>
      <c r="C523" s="85" t="s">
        <v>1</v>
      </c>
      <c r="D523" s="279">
        <v>38000</v>
      </c>
      <c r="E523" s="300" t="s">
        <v>10</v>
      </c>
      <c r="F523" s="85" t="s">
        <v>1088</v>
      </c>
      <c r="G523" s="85" t="s">
        <v>39</v>
      </c>
      <c r="H523" s="85" t="s">
        <v>515</v>
      </c>
      <c r="I523" s="86" t="s">
        <v>1547</v>
      </c>
      <c r="J523" s="340">
        <f t="shared" si="14"/>
        <v>9.7435897435897427</v>
      </c>
      <c r="K523" s="85"/>
      <c r="L523" s="370">
        <f t="shared" si="15"/>
        <v>0</v>
      </c>
      <c r="O523" s="371"/>
    </row>
    <row r="524" spans="1:15" s="107" customFormat="1" ht="15" customHeight="1">
      <c r="A524" s="169" t="s">
        <v>752</v>
      </c>
      <c r="B524" s="90" t="s">
        <v>753</v>
      </c>
      <c r="C524" s="85" t="s">
        <v>1</v>
      </c>
      <c r="D524" s="279">
        <v>39000</v>
      </c>
      <c r="E524" s="300" t="s">
        <v>10</v>
      </c>
      <c r="F524" s="85" t="s">
        <v>49</v>
      </c>
      <c r="G524" s="85" t="s">
        <v>23</v>
      </c>
      <c r="H524" s="85" t="s">
        <v>28</v>
      </c>
      <c r="I524" s="86" t="s">
        <v>894</v>
      </c>
      <c r="J524" s="340">
        <f t="shared" si="14"/>
        <v>10</v>
      </c>
      <c r="K524" s="85"/>
      <c r="L524" s="370">
        <f t="shared" si="15"/>
        <v>0</v>
      </c>
      <c r="M524" s="365"/>
      <c r="O524" s="371"/>
    </row>
    <row r="525" spans="1:15" s="107" customFormat="1" ht="15" customHeight="1">
      <c r="A525" s="169" t="s">
        <v>430</v>
      </c>
      <c r="B525" s="115" t="s">
        <v>2372</v>
      </c>
      <c r="C525" s="85" t="s">
        <v>1</v>
      </c>
      <c r="D525" s="281">
        <v>59000</v>
      </c>
      <c r="E525" s="300" t="s">
        <v>10</v>
      </c>
      <c r="F525" s="85" t="s">
        <v>75</v>
      </c>
      <c r="G525" s="85" t="s">
        <v>69</v>
      </c>
      <c r="H525" s="129" t="s">
        <v>431</v>
      </c>
      <c r="I525" s="86" t="s">
        <v>2275</v>
      </c>
      <c r="J525" s="340">
        <f t="shared" si="14"/>
        <v>15.128205128205128</v>
      </c>
      <c r="K525" s="85"/>
      <c r="L525" s="370">
        <f t="shared" si="15"/>
        <v>0</v>
      </c>
      <c r="M525" s="365"/>
      <c r="O525" s="371"/>
    </row>
    <row r="526" spans="1:15" s="107" customFormat="1" ht="15" customHeight="1">
      <c r="A526" s="170" t="s">
        <v>881</v>
      </c>
      <c r="B526" s="90" t="s">
        <v>882</v>
      </c>
      <c r="C526" s="85" t="s">
        <v>1</v>
      </c>
      <c r="D526" s="279">
        <v>38000</v>
      </c>
      <c r="E526" s="300" t="s">
        <v>10</v>
      </c>
      <c r="F526" s="85" t="s">
        <v>49</v>
      </c>
      <c r="G526" s="85" t="s">
        <v>883</v>
      </c>
      <c r="H526" s="129" t="s">
        <v>884</v>
      </c>
      <c r="I526" s="86" t="s">
        <v>885</v>
      </c>
      <c r="J526" s="340">
        <f t="shared" si="14"/>
        <v>9.7435897435897427</v>
      </c>
      <c r="K526" s="85"/>
      <c r="L526" s="370">
        <f t="shared" si="15"/>
        <v>0</v>
      </c>
      <c r="M526" s="365"/>
      <c r="O526" s="371"/>
    </row>
    <row r="527" spans="1:15" s="107" customFormat="1" ht="15" customHeight="1">
      <c r="A527" s="169" t="s">
        <v>230</v>
      </c>
      <c r="B527" s="90" t="s">
        <v>842</v>
      </c>
      <c r="C527" s="85" t="s">
        <v>95</v>
      </c>
      <c r="D527" s="279">
        <v>32000</v>
      </c>
      <c r="E527" s="299" t="s">
        <v>10</v>
      </c>
      <c r="F527" s="85" t="s">
        <v>1269</v>
      </c>
      <c r="G527" s="85" t="s">
        <v>25</v>
      </c>
      <c r="H527" s="129" t="s">
        <v>766</v>
      </c>
      <c r="I527" s="86" t="s">
        <v>843</v>
      </c>
      <c r="J527" s="340">
        <f t="shared" si="14"/>
        <v>8.2051282051282044</v>
      </c>
      <c r="K527" s="85"/>
      <c r="L527" s="370">
        <f t="shared" si="15"/>
        <v>0</v>
      </c>
      <c r="M527" s="365"/>
      <c r="O527" s="371"/>
    </row>
    <row r="528" spans="1:15" s="107" customFormat="1" ht="15" customHeight="1">
      <c r="A528" s="169" t="s">
        <v>1159</v>
      </c>
      <c r="B528" s="90" t="s">
        <v>2373</v>
      </c>
      <c r="C528" s="85" t="s">
        <v>1</v>
      </c>
      <c r="D528" s="279">
        <v>49000</v>
      </c>
      <c r="E528" s="299" t="s">
        <v>10</v>
      </c>
      <c r="F528" s="85" t="s">
        <v>75</v>
      </c>
      <c r="G528" s="85" t="s">
        <v>21</v>
      </c>
      <c r="H528" s="129" t="s">
        <v>1509</v>
      </c>
      <c r="I528" s="86" t="s">
        <v>2374</v>
      </c>
      <c r="J528" s="340">
        <f t="shared" si="14"/>
        <v>12.564102564102564</v>
      </c>
      <c r="K528" s="85"/>
      <c r="L528" s="370">
        <f t="shared" si="15"/>
        <v>0</v>
      </c>
      <c r="M528" s="365"/>
      <c r="O528" s="371"/>
    </row>
    <row r="529" spans="1:15" s="107" customFormat="1" ht="15" customHeight="1">
      <c r="A529" s="169" t="s">
        <v>789</v>
      </c>
      <c r="B529" s="90" t="s">
        <v>790</v>
      </c>
      <c r="C529" s="85" t="s">
        <v>1</v>
      </c>
      <c r="D529" s="279">
        <v>54000</v>
      </c>
      <c r="E529" s="300" t="s">
        <v>10</v>
      </c>
      <c r="F529" s="85" t="s">
        <v>49</v>
      </c>
      <c r="G529" s="85" t="s">
        <v>30</v>
      </c>
      <c r="H529" s="129" t="s">
        <v>332</v>
      </c>
      <c r="I529" s="86" t="s">
        <v>278</v>
      </c>
      <c r="J529" s="340">
        <f t="shared" ref="J529:J593" si="16">D529/3900</f>
        <v>13.846153846153847</v>
      </c>
      <c r="K529" s="85"/>
      <c r="L529" s="370">
        <f t="shared" ref="L529:L593" si="17">D529*K529</f>
        <v>0</v>
      </c>
      <c r="M529" s="365"/>
      <c r="O529" s="371"/>
    </row>
    <row r="530" spans="1:15" s="107" customFormat="1" ht="15" customHeight="1">
      <c r="A530" s="170" t="s">
        <v>1134</v>
      </c>
      <c r="B530" s="90" t="s">
        <v>1135</v>
      </c>
      <c r="C530" s="85" t="s">
        <v>1</v>
      </c>
      <c r="D530" s="279">
        <v>34000</v>
      </c>
      <c r="E530" s="300" t="s">
        <v>10</v>
      </c>
      <c r="F530" s="85" t="s">
        <v>49</v>
      </c>
      <c r="G530" s="85" t="s">
        <v>29</v>
      </c>
      <c r="H530" s="129" t="s">
        <v>2796</v>
      </c>
      <c r="I530" s="86" t="s">
        <v>784</v>
      </c>
      <c r="J530" s="340">
        <f t="shared" si="16"/>
        <v>8.7179487179487172</v>
      </c>
      <c r="K530" s="85"/>
      <c r="L530" s="370">
        <f t="shared" si="17"/>
        <v>0</v>
      </c>
      <c r="M530" s="365"/>
      <c r="O530" s="371"/>
    </row>
    <row r="531" spans="1:15" s="107" customFormat="1" ht="15" customHeight="1">
      <c r="A531" s="169" t="s">
        <v>1534</v>
      </c>
      <c r="B531" s="90" t="s">
        <v>1535</v>
      </c>
      <c r="C531" s="85" t="s">
        <v>192</v>
      </c>
      <c r="D531" s="279">
        <v>46000</v>
      </c>
      <c r="E531" s="300" t="s">
        <v>10</v>
      </c>
      <c r="F531" s="85" t="s">
        <v>1536</v>
      </c>
      <c r="G531" s="85" t="s">
        <v>499</v>
      </c>
      <c r="H531" s="129" t="s">
        <v>1538</v>
      </c>
      <c r="I531" s="86" t="s">
        <v>1537</v>
      </c>
      <c r="J531" s="340">
        <f t="shared" si="16"/>
        <v>11.794871794871796</v>
      </c>
      <c r="K531" s="85"/>
      <c r="L531" s="370">
        <f t="shared" si="17"/>
        <v>0</v>
      </c>
      <c r="M531" s="365"/>
      <c r="O531" s="371"/>
    </row>
    <row r="532" spans="1:15" s="107" customFormat="1" ht="15" customHeight="1">
      <c r="A532" s="172" t="s">
        <v>605</v>
      </c>
      <c r="B532" s="115" t="s">
        <v>606</v>
      </c>
      <c r="C532" s="85" t="s">
        <v>1</v>
      </c>
      <c r="D532" s="279">
        <v>22000</v>
      </c>
      <c r="E532" s="300" t="s">
        <v>10</v>
      </c>
      <c r="F532" s="85" t="s">
        <v>34</v>
      </c>
      <c r="G532" s="85" t="s">
        <v>55</v>
      </c>
      <c r="H532" s="129" t="s">
        <v>355</v>
      </c>
      <c r="I532" s="86" t="s">
        <v>607</v>
      </c>
      <c r="J532" s="340">
        <f t="shared" si="16"/>
        <v>5.6410256410256414</v>
      </c>
      <c r="K532" s="85"/>
      <c r="L532" s="370">
        <f t="shared" si="17"/>
        <v>0</v>
      </c>
      <c r="M532" s="365"/>
      <c r="O532" s="371"/>
    </row>
    <row r="533" spans="1:15" s="107" customFormat="1" ht="15" customHeight="1">
      <c r="A533" s="170" t="s">
        <v>2376</v>
      </c>
      <c r="B533" s="226" t="s">
        <v>1273</v>
      </c>
      <c r="C533" s="85" t="s">
        <v>1</v>
      </c>
      <c r="D533" s="279">
        <v>62000</v>
      </c>
      <c r="E533" s="307" t="s">
        <v>10</v>
      </c>
      <c r="F533" s="85" t="s">
        <v>2245</v>
      </c>
      <c r="G533" s="227" t="s">
        <v>23</v>
      </c>
      <c r="H533" s="227" t="s">
        <v>2377</v>
      </c>
      <c r="I533" s="341" t="s">
        <v>2378</v>
      </c>
      <c r="J533" s="340">
        <f t="shared" si="16"/>
        <v>15.897435897435898</v>
      </c>
      <c r="K533" s="85"/>
      <c r="L533" s="370">
        <f t="shared" si="17"/>
        <v>0</v>
      </c>
      <c r="M533" s="365"/>
      <c r="O533" s="371"/>
    </row>
    <row r="534" spans="1:15" s="107" customFormat="1" ht="15" customHeight="1">
      <c r="A534" s="172" t="s">
        <v>975</v>
      </c>
      <c r="B534" s="115" t="s">
        <v>976</v>
      </c>
      <c r="C534" s="85" t="s">
        <v>974</v>
      </c>
      <c r="D534" s="281">
        <v>88000</v>
      </c>
      <c r="E534" s="299" t="s">
        <v>10</v>
      </c>
      <c r="F534" s="85" t="s">
        <v>978</v>
      </c>
      <c r="G534" s="85" t="s">
        <v>238</v>
      </c>
      <c r="H534" s="85" t="s">
        <v>113</v>
      </c>
      <c r="I534" s="86" t="s">
        <v>977</v>
      </c>
      <c r="J534" s="340">
        <f t="shared" si="16"/>
        <v>22.564102564102566</v>
      </c>
      <c r="K534" s="85"/>
      <c r="L534" s="370">
        <f t="shared" si="17"/>
        <v>0</v>
      </c>
      <c r="M534" s="365"/>
      <c r="O534" s="371"/>
    </row>
    <row r="535" spans="1:15" s="107" customFormat="1" ht="15" customHeight="1">
      <c r="A535" s="172" t="s">
        <v>975</v>
      </c>
      <c r="B535" s="115" t="s">
        <v>976</v>
      </c>
      <c r="C535" s="85" t="s">
        <v>95</v>
      </c>
      <c r="D535" s="281">
        <v>46000</v>
      </c>
      <c r="E535" s="299" t="s">
        <v>10</v>
      </c>
      <c r="F535" s="85" t="s">
        <v>978</v>
      </c>
      <c r="G535" s="85" t="s">
        <v>238</v>
      </c>
      <c r="H535" s="85" t="s">
        <v>113</v>
      </c>
      <c r="I535" s="86" t="s">
        <v>990</v>
      </c>
      <c r="J535" s="340">
        <f t="shared" si="16"/>
        <v>11.794871794871796</v>
      </c>
      <c r="K535" s="85"/>
      <c r="L535" s="370">
        <f t="shared" si="17"/>
        <v>0</v>
      </c>
      <c r="M535" s="365"/>
      <c r="O535" s="371"/>
    </row>
    <row r="536" spans="1:15" s="107" customFormat="1" ht="15" customHeight="1">
      <c r="A536" s="172" t="s">
        <v>975</v>
      </c>
      <c r="B536" s="115" t="s">
        <v>989</v>
      </c>
      <c r="C536" s="85" t="s">
        <v>95</v>
      </c>
      <c r="D536" s="281">
        <v>49000</v>
      </c>
      <c r="E536" s="299" t="s">
        <v>10</v>
      </c>
      <c r="F536" s="85" t="s">
        <v>978</v>
      </c>
      <c r="G536" s="85" t="s">
        <v>238</v>
      </c>
      <c r="H536" s="129" t="s">
        <v>113</v>
      </c>
      <c r="I536" s="86" t="s">
        <v>977</v>
      </c>
      <c r="J536" s="340">
        <f t="shared" si="16"/>
        <v>12.564102564102564</v>
      </c>
      <c r="K536" s="85"/>
      <c r="L536" s="370">
        <f t="shared" si="17"/>
        <v>0</v>
      </c>
      <c r="M536" s="365"/>
      <c r="O536" s="371"/>
    </row>
    <row r="537" spans="1:15" s="107" customFormat="1" ht="15" customHeight="1">
      <c r="A537" s="169" t="s">
        <v>2795</v>
      </c>
      <c r="B537" s="90" t="s">
        <v>2379</v>
      </c>
      <c r="C537" s="85" t="s">
        <v>1</v>
      </c>
      <c r="D537" s="281">
        <v>38000</v>
      </c>
      <c r="E537" s="300" t="s">
        <v>10</v>
      </c>
      <c r="F537" s="85" t="s">
        <v>49</v>
      </c>
      <c r="G537" s="85" t="s">
        <v>60</v>
      </c>
      <c r="H537" s="129" t="s">
        <v>2796</v>
      </c>
      <c r="I537" s="86" t="s">
        <v>330</v>
      </c>
      <c r="J537" s="340">
        <f t="shared" si="16"/>
        <v>9.7435897435897427</v>
      </c>
      <c r="K537" s="85"/>
      <c r="L537" s="370">
        <f t="shared" si="17"/>
        <v>0</v>
      </c>
      <c r="M537" s="365"/>
      <c r="O537" s="371"/>
    </row>
    <row r="538" spans="1:15" s="107" customFormat="1" ht="15" customHeight="1">
      <c r="A538" s="172" t="s">
        <v>396</v>
      </c>
      <c r="B538" s="115" t="s">
        <v>372</v>
      </c>
      <c r="C538" s="85" t="s">
        <v>192</v>
      </c>
      <c r="D538" s="279">
        <v>39000</v>
      </c>
      <c r="E538" s="300" t="s">
        <v>10</v>
      </c>
      <c r="F538" s="85" t="s">
        <v>108</v>
      </c>
      <c r="G538" s="85" t="s">
        <v>33</v>
      </c>
      <c r="H538" s="129" t="s">
        <v>371</v>
      </c>
      <c r="I538" s="86" t="s">
        <v>374</v>
      </c>
      <c r="J538" s="340">
        <f t="shared" si="16"/>
        <v>10</v>
      </c>
      <c r="K538" s="85"/>
      <c r="L538" s="370">
        <f t="shared" si="17"/>
        <v>0</v>
      </c>
      <c r="M538" s="365"/>
      <c r="O538" s="371"/>
    </row>
    <row r="539" spans="1:15" s="107" customFormat="1" ht="15" customHeight="1">
      <c r="A539" s="169" t="s">
        <v>1111</v>
      </c>
      <c r="B539" s="90" t="s">
        <v>1114</v>
      </c>
      <c r="C539" s="85" t="s">
        <v>1</v>
      </c>
      <c r="D539" s="279">
        <v>44000</v>
      </c>
      <c r="E539" s="300" t="s">
        <v>10</v>
      </c>
      <c r="F539" s="85" t="s">
        <v>75</v>
      </c>
      <c r="G539" s="85" t="s">
        <v>60</v>
      </c>
      <c r="H539" s="129" t="s">
        <v>458</v>
      </c>
      <c r="I539" s="86" t="s">
        <v>700</v>
      </c>
      <c r="J539" s="340">
        <f t="shared" si="16"/>
        <v>11.282051282051283</v>
      </c>
      <c r="K539" s="85"/>
      <c r="L539" s="370">
        <f t="shared" si="17"/>
        <v>0</v>
      </c>
      <c r="M539" s="365"/>
      <c r="O539" s="371"/>
    </row>
    <row r="540" spans="1:15" s="107" customFormat="1" ht="15" customHeight="1">
      <c r="A540" s="204" t="s">
        <v>462</v>
      </c>
      <c r="B540" s="268" t="s">
        <v>463</v>
      </c>
      <c r="C540" s="85" t="s">
        <v>191</v>
      </c>
      <c r="D540" s="279">
        <v>40000</v>
      </c>
      <c r="E540" s="356" t="s">
        <v>10</v>
      </c>
      <c r="F540" s="85" t="s">
        <v>926</v>
      </c>
      <c r="G540" s="346" t="s">
        <v>30</v>
      </c>
      <c r="H540" s="129" t="s">
        <v>128</v>
      </c>
      <c r="I540" s="86" t="s">
        <v>654</v>
      </c>
      <c r="J540" s="340">
        <f t="shared" si="16"/>
        <v>10.256410256410257</v>
      </c>
      <c r="K540" s="85"/>
      <c r="L540" s="370">
        <f t="shared" si="17"/>
        <v>0</v>
      </c>
      <c r="M540" s="365"/>
      <c r="O540" s="371"/>
    </row>
    <row r="541" spans="1:15" s="107" customFormat="1" ht="15" customHeight="1">
      <c r="A541" s="172" t="s">
        <v>1884</v>
      </c>
      <c r="B541" s="226" t="s">
        <v>1885</v>
      </c>
      <c r="C541" s="85" t="s">
        <v>1</v>
      </c>
      <c r="D541" s="279">
        <v>36000</v>
      </c>
      <c r="E541" s="307" t="s">
        <v>10</v>
      </c>
      <c r="F541" s="85" t="s">
        <v>49</v>
      </c>
      <c r="G541" s="227" t="s">
        <v>23</v>
      </c>
      <c r="H541" s="261" t="s">
        <v>857</v>
      </c>
      <c r="I541" s="341" t="s">
        <v>1887</v>
      </c>
      <c r="J541" s="340">
        <f t="shared" si="16"/>
        <v>9.2307692307692299</v>
      </c>
      <c r="K541" s="85"/>
      <c r="L541" s="370">
        <f t="shared" si="17"/>
        <v>0</v>
      </c>
      <c r="M541" s="365"/>
      <c r="O541" s="371"/>
    </row>
    <row r="542" spans="1:15" s="107" customFormat="1" ht="15" customHeight="1">
      <c r="A542" s="172" t="s">
        <v>1884</v>
      </c>
      <c r="B542" s="226" t="s">
        <v>1886</v>
      </c>
      <c r="C542" s="85" t="s">
        <v>1</v>
      </c>
      <c r="D542" s="279">
        <v>36000</v>
      </c>
      <c r="E542" s="307" t="s">
        <v>10</v>
      </c>
      <c r="F542" s="85" t="s">
        <v>49</v>
      </c>
      <c r="G542" s="227" t="s">
        <v>23</v>
      </c>
      <c r="H542" s="261" t="s">
        <v>857</v>
      </c>
      <c r="I542" s="341" t="s">
        <v>1888</v>
      </c>
      <c r="J542" s="340">
        <f t="shared" si="16"/>
        <v>9.2307692307692299</v>
      </c>
      <c r="K542" s="85"/>
      <c r="L542" s="370">
        <f t="shared" si="17"/>
        <v>0</v>
      </c>
      <c r="M542" s="365"/>
      <c r="O542" s="371"/>
    </row>
    <row r="543" spans="1:15" s="107" customFormat="1" ht="15" customHeight="1">
      <c r="A543" s="172" t="s">
        <v>1884</v>
      </c>
      <c r="B543" s="226" t="s">
        <v>1906</v>
      </c>
      <c r="C543" s="85" t="s">
        <v>1</v>
      </c>
      <c r="D543" s="279">
        <v>34000</v>
      </c>
      <c r="E543" s="307" t="s">
        <v>10</v>
      </c>
      <c r="F543" s="85" t="s">
        <v>49</v>
      </c>
      <c r="G543" s="345" t="s">
        <v>23</v>
      </c>
      <c r="H543" s="227" t="s">
        <v>857</v>
      </c>
      <c r="I543" s="341" t="s">
        <v>1907</v>
      </c>
      <c r="J543" s="340">
        <f t="shared" si="16"/>
        <v>8.7179487179487172</v>
      </c>
      <c r="K543" s="85"/>
      <c r="L543" s="370">
        <f t="shared" si="17"/>
        <v>0</v>
      </c>
      <c r="M543" s="365"/>
      <c r="O543" s="371"/>
    </row>
    <row r="544" spans="1:15" s="107" customFormat="1" ht="15" customHeight="1">
      <c r="A544" s="170" t="s">
        <v>470</v>
      </c>
      <c r="B544" s="90" t="s">
        <v>471</v>
      </c>
      <c r="C544" s="85" t="s">
        <v>1</v>
      </c>
      <c r="D544" s="278">
        <v>29000</v>
      </c>
      <c r="E544" s="300" t="s">
        <v>10</v>
      </c>
      <c r="F544" s="85" t="s">
        <v>49</v>
      </c>
      <c r="G544" s="184" t="s">
        <v>58</v>
      </c>
      <c r="H544" s="85" t="s">
        <v>458</v>
      </c>
      <c r="I544" s="86" t="s">
        <v>454</v>
      </c>
      <c r="J544" s="340">
        <f t="shared" si="16"/>
        <v>7.4358974358974361</v>
      </c>
      <c r="K544" s="85"/>
      <c r="L544" s="370">
        <f t="shared" si="17"/>
        <v>0</v>
      </c>
      <c r="M544" s="365"/>
      <c r="O544" s="371"/>
    </row>
    <row r="545" spans="1:15" s="107" customFormat="1" ht="15" customHeight="1">
      <c r="A545" s="169" t="s">
        <v>1238</v>
      </c>
      <c r="B545" s="90" t="s">
        <v>1239</v>
      </c>
      <c r="C545" s="85" t="s">
        <v>1</v>
      </c>
      <c r="D545" s="279">
        <v>39000</v>
      </c>
      <c r="E545" s="300" t="s">
        <v>10</v>
      </c>
      <c r="F545" s="85" t="s">
        <v>67</v>
      </c>
      <c r="G545" s="85" t="s">
        <v>80</v>
      </c>
      <c r="H545" s="85" t="s">
        <v>28</v>
      </c>
      <c r="I545" s="86" t="s">
        <v>1240</v>
      </c>
      <c r="J545" s="340">
        <f t="shared" si="16"/>
        <v>10</v>
      </c>
      <c r="K545" s="85"/>
      <c r="L545" s="370">
        <f t="shared" si="17"/>
        <v>0</v>
      </c>
      <c r="M545" s="365"/>
      <c r="O545" s="371"/>
    </row>
    <row r="546" spans="1:15" s="107" customFormat="1" ht="15" customHeight="1">
      <c r="A546" s="169" t="s">
        <v>1541</v>
      </c>
      <c r="B546" s="183" t="s">
        <v>1542</v>
      </c>
      <c r="C546" s="129" t="s">
        <v>1</v>
      </c>
      <c r="D546" s="279">
        <v>38000</v>
      </c>
      <c r="E546" s="300" t="s">
        <v>10</v>
      </c>
      <c r="F546" s="85" t="s">
        <v>1543</v>
      </c>
      <c r="G546" s="129" t="s">
        <v>33</v>
      </c>
      <c r="H546" s="129" t="s">
        <v>515</v>
      </c>
      <c r="I546" s="183" t="s">
        <v>1544</v>
      </c>
      <c r="J546" s="340">
        <f t="shared" si="16"/>
        <v>9.7435897435897427</v>
      </c>
      <c r="K546" s="85"/>
      <c r="L546" s="370">
        <f t="shared" si="17"/>
        <v>0</v>
      </c>
      <c r="M546" s="365"/>
      <c r="O546" s="371"/>
    </row>
    <row r="547" spans="1:15" s="107" customFormat="1" ht="15" customHeight="1">
      <c r="A547" s="169" t="s">
        <v>272</v>
      </c>
      <c r="B547" s="90" t="s">
        <v>1857</v>
      </c>
      <c r="C547" s="85" t="s">
        <v>1</v>
      </c>
      <c r="D547" s="279">
        <v>44000</v>
      </c>
      <c r="E547" s="353" t="s">
        <v>10</v>
      </c>
      <c r="F547" s="85" t="s">
        <v>49</v>
      </c>
      <c r="G547" s="85" t="s">
        <v>23</v>
      </c>
      <c r="H547" s="85" t="s">
        <v>2130</v>
      </c>
      <c r="I547" s="86" t="s">
        <v>1858</v>
      </c>
      <c r="J547" s="340">
        <f t="shared" si="16"/>
        <v>11.282051282051283</v>
      </c>
      <c r="K547" s="85"/>
      <c r="L547" s="370">
        <f t="shared" si="17"/>
        <v>0</v>
      </c>
      <c r="M547" s="365"/>
      <c r="O547" s="371"/>
    </row>
    <row r="548" spans="1:15" s="107" customFormat="1" ht="15" customHeight="1">
      <c r="A548" s="170" t="s">
        <v>560</v>
      </c>
      <c r="B548" s="90" t="s">
        <v>561</v>
      </c>
      <c r="C548" s="85" t="s">
        <v>1</v>
      </c>
      <c r="D548" s="279">
        <v>44000</v>
      </c>
      <c r="E548" s="300" t="s">
        <v>10</v>
      </c>
      <c r="F548" s="85" t="s">
        <v>49</v>
      </c>
      <c r="G548" s="85" t="s">
        <v>25</v>
      </c>
      <c r="H548" s="85" t="s">
        <v>556</v>
      </c>
      <c r="I548" s="86" t="s">
        <v>67</v>
      </c>
      <c r="J548" s="340">
        <f t="shared" si="16"/>
        <v>11.282051282051283</v>
      </c>
      <c r="K548" s="85"/>
      <c r="L548" s="370">
        <f t="shared" si="17"/>
        <v>0</v>
      </c>
      <c r="M548" s="365"/>
      <c r="O548" s="371"/>
    </row>
    <row r="549" spans="1:15" s="107" customFormat="1" ht="15" customHeight="1">
      <c r="A549" s="169" t="s">
        <v>279</v>
      </c>
      <c r="B549" s="90" t="s">
        <v>280</v>
      </c>
      <c r="C549" s="85" t="s">
        <v>1</v>
      </c>
      <c r="D549" s="279">
        <v>39000</v>
      </c>
      <c r="E549" s="299" t="s">
        <v>10</v>
      </c>
      <c r="F549" s="85" t="s">
        <v>49</v>
      </c>
      <c r="G549" s="85" t="s">
        <v>23</v>
      </c>
      <c r="H549" s="85" t="s">
        <v>124</v>
      </c>
      <c r="I549" s="86" t="s">
        <v>49</v>
      </c>
      <c r="J549" s="340">
        <f t="shared" si="16"/>
        <v>10</v>
      </c>
      <c r="K549" s="85"/>
      <c r="L549" s="370">
        <f t="shared" si="17"/>
        <v>0</v>
      </c>
      <c r="M549" s="365"/>
      <c r="O549" s="371"/>
    </row>
    <row r="550" spans="1:15" s="107" customFormat="1" ht="15" customHeight="1">
      <c r="A550" s="170" t="s">
        <v>1722</v>
      </c>
      <c r="B550" s="226" t="s">
        <v>1723</v>
      </c>
      <c r="C550" s="85" t="s">
        <v>1</v>
      </c>
      <c r="D550" s="279">
        <v>47000</v>
      </c>
      <c r="E550" s="307" t="s">
        <v>10</v>
      </c>
      <c r="F550" s="85" t="s">
        <v>924</v>
      </c>
      <c r="G550" s="85" t="s">
        <v>69</v>
      </c>
      <c r="H550" s="85" t="s">
        <v>306</v>
      </c>
      <c r="I550" s="86" t="s">
        <v>1724</v>
      </c>
      <c r="J550" s="340">
        <f t="shared" si="16"/>
        <v>12.051282051282051</v>
      </c>
      <c r="K550" s="85"/>
      <c r="L550" s="370">
        <f t="shared" si="17"/>
        <v>0</v>
      </c>
      <c r="M550" s="365"/>
      <c r="O550" s="371"/>
    </row>
    <row r="551" spans="1:15" s="107" customFormat="1" ht="15" customHeight="1">
      <c r="A551" s="172" t="s">
        <v>1889</v>
      </c>
      <c r="B551" s="226" t="s">
        <v>1890</v>
      </c>
      <c r="C551" s="227" t="s">
        <v>95</v>
      </c>
      <c r="D551" s="279">
        <v>48000</v>
      </c>
      <c r="E551" s="307" t="s">
        <v>10</v>
      </c>
      <c r="F551" s="85" t="s">
        <v>75</v>
      </c>
      <c r="G551" s="227" t="s">
        <v>29</v>
      </c>
      <c r="H551" s="227" t="s">
        <v>344</v>
      </c>
      <c r="I551" s="341" t="s">
        <v>1891</v>
      </c>
      <c r="J551" s="340">
        <f t="shared" si="16"/>
        <v>12.307692307692308</v>
      </c>
      <c r="K551" s="85"/>
      <c r="L551" s="370">
        <f t="shared" si="17"/>
        <v>0</v>
      </c>
      <c r="M551" s="365"/>
      <c r="O551" s="371"/>
    </row>
    <row r="552" spans="1:15" s="107" customFormat="1" ht="15" customHeight="1">
      <c r="A552" s="169" t="s">
        <v>734</v>
      </c>
      <c r="B552" s="90" t="s">
        <v>735</v>
      </c>
      <c r="C552" s="85" t="s">
        <v>1</v>
      </c>
      <c r="D552" s="279">
        <v>44000</v>
      </c>
      <c r="E552" s="299" t="s">
        <v>10</v>
      </c>
      <c r="F552" s="85" t="s">
        <v>49</v>
      </c>
      <c r="G552" s="85" t="s">
        <v>39</v>
      </c>
      <c r="H552" s="85" t="s">
        <v>728</v>
      </c>
      <c r="I552" s="86" t="s">
        <v>736</v>
      </c>
      <c r="J552" s="340">
        <f t="shared" si="16"/>
        <v>11.282051282051283</v>
      </c>
      <c r="K552" s="85"/>
      <c r="L552" s="370">
        <f t="shared" si="17"/>
        <v>0</v>
      </c>
      <c r="M552" s="365"/>
      <c r="O552" s="371"/>
    </row>
    <row r="553" spans="1:15" s="107" customFormat="1" ht="15" customHeight="1">
      <c r="A553" s="169" t="s">
        <v>235</v>
      </c>
      <c r="B553" s="90" t="s">
        <v>236</v>
      </c>
      <c r="C553" s="85" t="s">
        <v>192</v>
      </c>
      <c r="D553" s="279">
        <v>42000</v>
      </c>
      <c r="E553" s="300" t="s">
        <v>10</v>
      </c>
      <c r="F553" s="85" t="s">
        <v>49</v>
      </c>
      <c r="G553" s="85" t="s">
        <v>25</v>
      </c>
      <c r="H553" s="85" t="s">
        <v>28</v>
      </c>
      <c r="I553" s="86" t="s">
        <v>895</v>
      </c>
      <c r="J553" s="340">
        <f t="shared" si="16"/>
        <v>10.76923076923077</v>
      </c>
      <c r="K553" s="85"/>
      <c r="L553" s="370">
        <f t="shared" si="17"/>
        <v>0</v>
      </c>
      <c r="M553" s="365"/>
      <c r="O553" s="371"/>
    </row>
    <row r="554" spans="1:15" s="107" customFormat="1" ht="15" customHeight="1">
      <c r="A554" s="172" t="s">
        <v>1598</v>
      </c>
      <c r="B554" s="84" t="s">
        <v>2888</v>
      </c>
      <c r="C554" s="85" t="s">
        <v>192</v>
      </c>
      <c r="D554" s="279">
        <v>42000</v>
      </c>
      <c r="E554" s="299" t="s">
        <v>10</v>
      </c>
      <c r="F554" s="85" t="s">
        <v>49</v>
      </c>
      <c r="G554" s="85" t="s">
        <v>39</v>
      </c>
      <c r="H554" s="85" t="s">
        <v>2185</v>
      </c>
      <c r="I554" s="86" t="s">
        <v>2889</v>
      </c>
      <c r="J554" s="340">
        <f t="shared" si="16"/>
        <v>10.76923076923077</v>
      </c>
      <c r="K554" s="85"/>
      <c r="L554" s="370">
        <f t="shared" si="17"/>
        <v>0</v>
      </c>
      <c r="M554" s="365"/>
      <c r="O554" s="371"/>
    </row>
    <row r="555" spans="1:15" s="107" customFormat="1" ht="15" customHeight="1">
      <c r="A555" s="172" t="s">
        <v>1598</v>
      </c>
      <c r="B555" s="84" t="s">
        <v>982</v>
      </c>
      <c r="C555" s="85" t="s">
        <v>192</v>
      </c>
      <c r="D555" s="278">
        <v>42000</v>
      </c>
      <c r="E555" s="352" t="s">
        <v>10</v>
      </c>
      <c r="F555" s="85" t="s">
        <v>49</v>
      </c>
      <c r="G555" s="85" t="s">
        <v>39</v>
      </c>
      <c r="H555" s="85" t="s">
        <v>2185</v>
      </c>
      <c r="I555" s="86" t="s">
        <v>2890</v>
      </c>
      <c r="J555" s="340">
        <f t="shared" si="16"/>
        <v>10.76923076923077</v>
      </c>
      <c r="K555" s="85"/>
      <c r="L555" s="370">
        <f t="shared" si="17"/>
        <v>0</v>
      </c>
      <c r="M555" s="365"/>
      <c r="O555" s="371"/>
    </row>
    <row r="556" spans="1:15" s="107" customFormat="1" ht="15" customHeight="1">
      <c r="A556" s="168" t="s">
        <v>1598</v>
      </c>
      <c r="B556" s="84" t="s">
        <v>165</v>
      </c>
      <c r="C556" s="85" t="s">
        <v>192</v>
      </c>
      <c r="D556" s="278">
        <v>42000</v>
      </c>
      <c r="E556" s="352" t="s">
        <v>10</v>
      </c>
      <c r="F556" s="85" t="s">
        <v>49</v>
      </c>
      <c r="G556" s="85" t="s">
        <v>39</v>
      </c>
      <c r="H556" s="129" t="s">
        <v>2185</v>
      </c>
      <c r="I556" s="86" t="s">
        <v>2891</v>
      </c>
      <c r="J556" s="340">
        <f t="shared" si="16"/>
        <v>10.76923076923077</v>
      </c>
      <c r="K556" s="85"/>
      <c r="L556" s="370">
        <f t="shared" si="17"/>
        <v>0</v>
      </c>
      <c r="M556" s="365"/>
      <c r="O556" s="371"/>
    </row>
    <row r="557" spans="1:15" s="107" customFormat="1" ht="15" customHeight="1">
      <c r="A557" s="172" t="s">
        <v>1598</v>
      </c>
      <c r="B557" s="84" t="s">
        <v>165</v>
      </c>
      <c r="C557" s="85" t="s">
        <v>192</v>
      </c>
      <c r="D557" s="279">
        <v>44000</v>
      </c>
      <c r="E557" s="299" t="s">
        <v>10</v>
      </c>
      <c r="F557" s="85" t="s">
        <v>49</v>
      </c>
      <c r="G557" s="85" t="s">
        <v>39</v>
      </c>
      <c r="H557" s="85" t="s">
        <v>245</v>
      </c>
      <c r="I557" s="86" t="s">
        <v>2867</v>
      </c>
      <c r="J557" s="340">
        <f t="shared" si="16"/>
        <v>11.282051282051283</v>
      </c>
      <c r="K557" s="85"/>
      <c r="L557" s="370">
        <f t="shared" si="17"/>
        <v>0</v>
      </c>
      <c r="M557" s="365"/>
      <c r="O557" s="371"/>
    </row>
    <row r="558" spans="1:15" s="107" customFormat="1" ht="15" customHeight="1">
      <c r="A558" s="172" t="s">
        <v>456</v>
      </c>
      <c r="B558" s="90" t="s">
        <v>457</v>
      </c>
      <c r="C558" s="85" t="s">
        <v>95</v>
      </c>
      <c r="D558" s="278">
        <v>40000</v>
      </c>
      <c r="E558" s="300" t="s">
        <v>10</v>
      </c>
      <c r="F558" s="85" t="s">
        <v>49</v>
      </c>
      <c r="G558" s="85" t="s">
        <v>25</v>
      </c>
      <c r="H558" s="129" t="s">
        <v>28</v>
      </c>
      <c r="I558" s="86" t="s">
        <v>896</v>
      </c>
      <c r="J558" s="340">
        <f t="shared" si="16"/>
        <v>10.256410256410257</v>
      </c>
      <c r="K558" s="85"/>
      <c r="L558" s="370">
        <f t="shared" si="17"/>
        <v>0</v>
      </c>
      <c r="M558" s="365"/>
      <c r="O558" s="371"/>
    </row>
    <row r="559" spans="1:15" s="107" customFormat="1" ht="15" customHeight="1">
      <c r="A559" s="172" t="s">
        <v>342</v>
      </c>
      <c r="B559" s="90" t="s">
        <v>343</v>
      </c>
      <c r="C559" s="85" t="s">
        <v>1</v>
      </c>
      <c r="D559" s="279">
        <v>19000</v>
      </c>
      <c r="E559" s="300" t="s">
        <v>10</v>
      </c>
      <c r="F559" s="85" t="s">
        <v>49</v>
      </c>
      <c r="G559" s="85" t="s">
        <v>2619</v>
      </c>
      <c r="H559" s="129" t="s">
        <v>333</v>
      </c>
      <c r="I559" s="86" t="s">
        <v>92</v>
      </c>
      <c r="J559" s="340">
        <f t="shared" si="16"/>
        <v>4.8717948717948714</v>
      </c>
      <c r="K559" s="85"/>
      <c r="L559" s="370">
        <f t="shared" si="17"/>
        <v>0</v>
      </c>
      <c r="M559" s="365"/>
      <c r="O559" s="371"/>
    </row>
    <row r="560" spans="1:15" s="107" customFormat="1" ht="15" customHeight="1">
      <c r="A560" s="170" t="s">
        <v>1189</v>
      </c>
      <c r="B560" s="90" t="s">
        <v>1190</v>
      </c>
      <c r="C560" s="85" t="s">
        <v>1</v>
      </c>
      <c r="D560" s="279">
        <v>34000</v>
      </c>
      <c r="E560" s="356" t="s">
        <v>10</v>
      </c>
      <c r="F560" s="85" t="s">
        <v>49</v>
      </c>
      <c r="G560" s="85" t="s">
        <v>68</v>
      </c>
      <c r="H560" s="85" t="s">
        <v>1186</v>
      </c>
      <c r="I560" s="86" t="s">
        <v>757</v>
      </c>
      <c r="J560" s="340">
        <f t="shared" si="16"/>
        <v>8.7179487179487172</v>
      </c>
      <c r="K560" s="85"/>
      <c r="L560" s="370">
        <f t="shared" si="17"/>
        <v>0</v>
      </c>
      <c r="M560" s="365"/>
      <c r="O560" s="371"/>
    </row>
    <row r="561" spans="1:15" s="107" customFormat="1" ht="15" customHeight="1">
      <c r="A561" s="172" t="s">
        <v>2629</v>
      </c>
      <c r="B561" s="115" t="s">
        <v>2631</v>
      </c>
      <c r="C561" s="85" t="s">
        <v>1</v>
      </c>
      <c r="D561" s="279">
        <v>40000</v>
      </c>
      <c r="E561" s="300" t="s">
        <v>10</v>
      </c>
      <c r="F561" s="85" t="s">
        <v>34</v>
      </c>
      <c r="G561" s="85" t="s">
        <v>493</v>
      </c>
      <c r="H561" s="85" t="s">
        <v>443</v>
      </c>
      <c r="I561" s="86" t="s">
        <v>2329</v>
      </c>
      <c r="J561" s="340">
        <f t="shared" si="16"/>
        <v>10.256410256410257</v>
      </c>
      <c r="K561" s="85"/>
      <c r="L561" s="370">
        <f t="shared" si="17"/>
        <v>0</v>
      </c>
      <c r="M561" s="365"/>
      <c r="O561" s="371"/>
    </row>
    <row r="562" spans="1:15" s="107" customFormat="1" ht="15" customHeight="1">
      <c r="A562" s="172" t="s">
        <v>2629</v>
      </c>
      <c r="B562" s="115" t="s">
        <v>2630</v>
      </c>
      <c r="C562" s="85" t="s">
        <v>1</v>
      </c>
      <c r="D562" s="279">
        <v>44000</v>
      </c>
      <c r="E562" s="356" t="s">
        <v>2763</v>
      </c>
      <c r="F562" s="85" t="s">
        <v>34</v>
      </c>
      <c r="G562" s="280" t="s">
        <v>493</v>
      </c>
      <c r="H562" s="85" t="s">
        <v>443</v>
      </c>
      <c r="I562" s="86" t="s">
        <v>2329</v>
      </c>
      <c r="J562" s="340">
        <f t="shared" si="16"/>
        <v>11.282051282051283</v>
      </c>
      <c r="K562" s="85"/>
      <c r="L562" s="370">
        <f t="shared" si="17"/>
        <v>0</v>
      </c>
      <c r="M562" s="365"/>
      <c r="O562" s="371"/>
    </row>
    <row r="563" spans="1:15" s="107" customFormat="1" ht="15" customHeight="1">
      <c r="A563" s="169" t="s">
        <v>1428</v>
      </c>
      <c r="B563" s="90" t="s">
        <v>1429</v>
      </c>
      <c r="C563" s="85" t="s">
        <v>246</v>
      </c>
      <c r="D563" s="279">
        <v>36000</v>
      </c>
      <c r="E563" s="299" t="s">
        <v>10</v>
      </c>
      <c r="F563" s="85" t="s">
        <v>49</v>
      </c>
      <c r="G563" s="85" t="s">
        <v>58</v>
      </c>
      <c r="H563" s="85" t="s">
        <v>1430</v>
      </c>
      <c r="I563" s="86" t="s">
        <v>244</v>
      </c>
      <c r="J563" s="340">
        <f t="shared" si="16"/>
        <v>9.2307692307692299</v>
      </c>
      <c r="K563" s="85"/>
      <c r="L563" s="370">
        <f t="shared" si="17"/>
        <v>0</v>
      </c>
      <c r="M563" s="365"/>
      <c r="O563" s="371"/>
    </row>
    <row r="564" spans="1:15" s="107" customFormat="1" ht="15" customHeight="1">
      <c r="A564" s="169" t="s">
        <v>2009</v>
      </c>
      <c r="B564" s="84" t="s">
        <v>2008</v>
      </c>
      <c r="C564" s="85" t="s">
        <v>95</v>
      </c>
      <c r="D564" s="279">
        <v>39000</v>
      </c>
      <c r="E564" s="299" t="s">
        <v>10</v>
      </c>
      <c r="F564" s="85" t="s">
        <v>2010</v>
      </c>
      <c r="G564" s="85" t="s">
        <v>21</v>
      </c>
      <c r="H564" s="85" t="s">
        <v>128</v>
      </c>
      <c r="I564" s="86" t="s">
        <v>2011</v>
      </c>
      <c r="J564" s="340">
        <f t="shared" si="16"/>
        <v>10</v>
      </c>
      <c r="K564" s="85"/>
      <c r="L564" s="370">
        <f t="shared" si="17"/>
        <v>0</v>
      </c>
      <c r="M564" s="365"/>
      <c r="O564" s="371"/>
    </row>
    <row r="565" spans="1:15" s="107" customFormat="1" ht="15" customHeight="1">
      <c r="A565" s="169" t="s">
        <v>718</v>
      </c>
      <c r="B565" s="90" t="s">
        <v>719</v>
      </c>
      <c r="C565" s="85" t="s">
        <v>192</v>
      </c>
      <c r="D565" s="279">
        <v>56000</v>
      </c>
      <c r="E565" s="299" t="s">
        <v>10</v>
      </c>
      <c r="F565" s="85" t="s">
        <v>49</v>
      </c>
      <c r="G565" s="280" t="s">
        <v>720</v>
      </c>
      <c r="H565" s="85" t="s">
        <v>2130</v>
      </c>
      <c r="I565" s="86" t="s">
        <v>579</v>
      </c>
      <c r="J565" s="340">
        <f t="shared" si="16"/>
        <v>14.358974358974359</v>
      </c>
      <c r="K565" s="85"/>
      <c r="L565" s="370">
        <f t="shared" si="17"/>
        <v>0</v>
      </c>
      <c r="M565" s="365"/>
      <c r="O565" s="371"/>
    </row>
    <row r="566" spans="1:15" s="107" customFormat="1" ht="15" customHeight="1">
      <c r="A566" s="169" t="s">
        <v>2041</v>
      </c>
      <c r="B566" s="90" t="s">
        <v>2042</v>
      </c>
      <c r="C566" s="85" t="s">
        <v>1</v>
      </c>
      <c r="D566" s="279">
        <v>29000</v>
      </c>
      <c r="E566" s="299" t="s">
        <v>10</v>
      </c>
      <c r="F566" s="85" t="s">
        <v>49</v>
      </c>
      <c r="G566" s="280" t="s">
        <v>57</v>
      </c>
      <c r="H566" s="85" t="s">
        <v>76</v>
      </c>
      <c r="I566" s="86" t="s">
        <v>827</v>
      </c>
      <c r="J566" s="340">
        <f t="shared" si="16"/>
        <v>7.4358974358974361</v>
      </c>
      <c r="K566" s="85"/>
      <c r="L566" s="370">
        <f t="shared" si="17"/>
        <v>0</v>
      </c>
      <c r="M566" s="365"/>
      <c r="O566" s="371"/>
    </row>
    <row r="567" spans="1:15" s="107" customFormat="1" ht="15" customHeight="1">
      <c r="A567" s="172" t="s">
        <v>186</v>
      </c>
      <c r="B567" s="90" t="s">
        <v>187</v>
      </c>
      <c r="C567" s="85" t="s">
        <v>192</v>
      </c>
      <c r="D567" s="279">
        <v>46000</v>
      </c>
      <c r="E567" s="394" t="s">
        <v>1566</v>
      </c>
      <c r="F567" s="85" t="s">
        <v>933</v>
      </c>
      <c r="G567" s="85" t="s">
        <v>29</v>
      </c>
      <c r="H567" s="85" t="s">
        <v>116</v>
      </c>
      <c r="I567" s="86" t="s">
        <v>1575</v>
      </c>
      <c r="J567" s="340">
        <f t="shared" si="16"/>
        <v>11.794871794871796</v>
      </c>
      <c r="K567" s="85"/>
      <c r="L567" s="370">
        <f t="shared" si="17"/>
        <v>0</v>
      </c>
      <c r="M567" s="365"/>
      <c r="O567" s="371"/>
    </row>
    <row r="568" spans="1:15" s="107" customFormat="1" ht="15" customHeight="1">
      <c r="A568" s="170" t="s">
        <v>1343</v>
      </c>
      <c r="B568" s="115" t="s">
        <v>1344</v>
      </c>
      <c r="C568" s="85" t="s">
        <v>191</v>
      </c>
      <c r="D568" s="279">
        <v>36000</v>
      </c>
      <c r="E568" s="300" t="s">
        <v>10</v>
      </c>
      <c r="F568" s="85" t="s">
        <v>1346</v>
      </c>
      <c r="G568" s="280" t="s">
        <v>80</v>
      </c>
      <c r="H568" s="85" t="s">
        <v>1290</v>
      </c>
      <c r="I568" s="86" t="s">
        <v>1345</v>
      </c>
      <c r="J568" s="340">
        <f t="shared" si="16"/>
        <v>9.2307692307692299</v>
      </c>
      <c r="K568" s="85"/>
      <c r="L568" s="370">
        <f t="shared" si="17"/>
        <v>0</v>
      </c>
      <c r="M568" s="365"/>
      <c r="O568" s="371"/>
    </row>
    <row r="569" spans="1:15" s="107" customFormat="1" ht="15" customHeight="1">
      <c r="A569" s="170" t="s">
        <v>1343</v>
      </c>
      <c r="B569" s="183" t="s">
        <v>1347</v>
      </c>
      <c r="C569" s="85" t="s">
        <v>1</v>
      </c>
      <c r="D569" s="278">
        <v>36000</v>
      </c>
      <c r="E569" s="301" t="s">
        <v>10</v>
      </c>
      <c r="F569" s="280" t="s">
        <v>1346</v>
      </c>
      <c r="G569" s="280" t="s">
        <v>80</v>
      </c>
      <c r="H569" s="85" t="s">
        <v>1290</v>
      </c>
      <c r="I569" s="115" t="s">
        <v>1348</v>
      </c>
      <c r="J569" s="340">
        <f t="shared" si="16"/>
        <v>9.2307692307692299</v>
      </c>
      <c r="K569" s="85"/>
      <c r="L569" s="370">
        <f t="shared" si="17"/>
        <v>0</v>
      </c>
      <c r="M569" s="365"/>
      <c r="O569" s="371"/>
    </row>
    <row r="570" spans="1:15" s="107" customFormat="1" ht="15" customHeight="1">
      <c r="A570" s="172" t="s">
        <v>265</v>
      </c>
      <c r="B570" s="90" t="s">
        <v>488</v>
      </c>
      <c r="C570" s="85" t="s">
        <v>192</v>
      </c>
      <c r="D570" s="279">
        <v>24000</v>
      </c>
      <c r="E570" s="300" t="s">
        <v>10</v>
      </c>
      <c r="F570" s="85" t="s">
        <v>926</v>
      </c>
      <c r="G570" s="85" t="s">
        <v>11</v>
      </c>
      <c r="H570" s="85" t="s">
        <v>355</v>
      </c>
      <c r="I570" s="417" t="s">
        <v>266</v>
      </c>
      <c r="J570" s="340">
        <f t="shared" si="16"/>
        <v>6.1538461538461542</v>
      </c>
      <c r="K570" s="85"/>
      <c r="L570" s="370">
        <f t="shared" si="17"/>
        <v>0</v>
      </c>
      <c r="M570" s="365"/>
      <c r="O570" s="371"/>
    </row>
    <row r="571" spans="1:15" s="107" customFormat="1" ht="15" customHeight="1">
      <c r="A571" s="169" t="s">
        <v>1390</v>
      </c>
      <c r="B571" s="90" t="s">
        <v>1382</v>
      </c>
      <c r="C571" s="85" t="s">
        <v>1</v>
      </c>
      <c r="D571" s="279">
        <v>44000</v>
      </c>
      <c r="E571" s="299" t="s">
        <v>10</v>
      </c>
      <c r="F571" s="85" t="s">
        <v>1391</v>
      </c>
      <c r="G571" s="85" t="s">
        <v>29</v>
      </c>
      <c r="H571" s="85" t="s">
        <v>1326</v>
      </c>
      <c r="I571" s="86" t="s">
        <v>1392</v>
      </c>
      <c r="J571" s="340">
        <f t="shared" si="16"/>
        <v>11.282051282051283</v>
      </c>
      <c r="K571" s="85"/>
      <c r="L571" s="370">
        <f t="shared" si="17"/>
        <v>0</v>
      </c>
      <c r="M571" s="365"/>
      <c r="O571" s="371"/>
    </row>
    <row r="572" spans="1:15" s="107" customFormat="1" ht="15" customHeight="1">
      <c r="A572" s="237" t="s">
        <v>3017</v>
      </c>
      <c r="B572" s="90" t="s">
        <v>3018</v>
      </c>
      <c r="C572" s="85" t="s">
        <v>191</v>
      </c>
      <c r="D572" s="279">
        <v>35000</v>
      </c>
      <c r="E572" s="300" t="s">
        <v>10</v>
      </c>
      <c r="F572" s="129" t="s">
        <v>75</v>
      </c>
      <c r="G572" s="85" t="s">
        <v>2384</v>
      </c>
      <c r="H572" s="85" t="s">
        <v>355</v>
      </c>
      <c r="I572" s="417" t="s">
        <v>3019</v>
      </c>
      <c r="J572" s="340"/>
      <c r="K572" s="85"/>
      <c r="L572" s="370"/>
      <c r="M572" s="365"/>
      <c r="O572" s="371"/>
    </row>
    <row r="573" spans="1:15" s="107" customFormat="1" ht="15" customHeight="1">
      <c r="A573" s="169" t="s">
        <v>200</v>
      </c>
      <c r="B573" s="84" t="s">
        <v>1672</v>
      </c>
      <c r="C573" s="85" t="s">
        <v>192</v>
      </c>
      <c r="D573" s="279">
        <v>59000</v>
      </c>
      <c r="E573" s="300" t="s">
        <v>10</v>
      </c>
      <c r="F573" s="85" t="s">
        <v>704</v>
      </c>
      <c r="G573" s="85" t="s">
        <v>21</v>
      </c>
      <c r="H573" s="85" t="s">
        <v>1594</v>
      </c>
      <c r="I573" s="86" t="s">
        <v>1673</v>
      </c>
      <c r="J573" s="340">
        <f t="shared" si="16"/>
        <v>15.128205128205128</v>
      </c>
      <c r="K573" s="85"/>
      <c r="L573" s="370">
        <f t="shared" si="17"/>
        <v>0</v>
      </c>
      <c r="M573" s="365"/>
      <c r="O573" s="371"/>
    </row>
    <row r="574" spans="1:15" s="107" customFormat="1" ht="15" customHeight="1">
      <c r="A574" s="169" t="s">
        <v>200</v>
      </c>
      <c r="B574" s="84" t="s">
        <v>1674</v>
      </c>
      <c r="C574" s="85" t="s">
        <v>192</v>
      </c>
      <c r="D574" s="278">
        <v>59000</v>
      </c>
      <c r="E574" s="301" t="s">
        <v>10</v>
      </c>
      <c r="F574" s="85" t="s">
        <v>704</v>
      </c>
      <c r="G574" s="85" t="s">
        <v>21</v>
      </c>
      <c r="H574" s="85" t="s">
        <v>1594</v>
      </c>
      <c r="I574" s="86" t="s">
        <v>1675</v>
      </c>
      <c r="J574" s="340">
        <f t="shared" si="16"/>
        <v>15.128205128205128</v>
      </c>
      <c r="K574" s="85"/>
      <c r="L574" s="370">
        <f t="shared" si="17"/>
        <v>0</v>
      </c>
      <c r="M574" s="365"/>
      <c r="O574" s="371"/>
    </row>
    <row r="575" spans="1:15" s="107" customFormat="1" ht="15" customHeight="1">
      <c r="A575" s="169" t="s">
        <v>1383</v>
      </c>
      <c r="B575" s="90" t="s">
        <v>1384</v>
      </c>
      <c r="C575" s="85" t="s">
        <v>1</v>
      </c>
      <c r="D575" s="279">
        <v>49000</v>
      </c>
      <c r="E575" s="299" t="s">
        <v>10</v>
      </c>
      <c r="F575" s="85" t="s">
        <v>74</v>
      </c>
      <c r="G575" s="85" t="s">
        <v>29</v>
      </c>
      <c r="H575" s="85" t="s">
        <v>1326</v>
      </c>
      <c r="I575" s="86" t="s">
        <v>517</v>
      </c>
      <c r="J575" s="340">
        <f t="shared" si="16"/>
        <v>12.564102564102564</v>
      </c>
      <c r="K575" s="85"/>
      <c r="L575" s="370">
        <f t="shared" si="17"/>
        <v>0</v>
      </c>
      <c r="M575" s="365"/>
      <c r="O575" s="371"/>
    </row>
    <row r="576" spans="1:15" s="107" customFormat="1" ht="15" customHeight="1">
      <c r="A576" s="172" t="s">
        <v>201</v>
      </c>
      <c r="B576" s="90" t="s">
        <v>202</v>
      </c>
      <c r="C576" s="85" t="s">
        <v>192</v>
      </c>
      <c r="D576" s="281">
        <v>39000</v>
      </c>
      <c r="E576" s="300" t="s">
        <v>10</v>
      </c>
      <c r="F576" s="85" t="s">
        <v>49</v>
      </c>
      <c r="G576" s="85" t="s">
        <v>25</v>
      </c>
      <c r="H576" s="85" t="s">
        <v>128</v>
      </c>
      <c r="I576" s="86" t="s">
        <v>203</v>
      </c>
      <c r="J576" s="340">
        <f t="shared" si="16"/>
        <v>10</v>
      </c>
      <c r="K576" s="85"/>
      <c r="L576" s="370">
        <f t="shared" si="17"/>
        <v>0</v>
      </c>
      <c r="M576" s="365"/>
      <c r="O576" s="371"/>
    </row>
    <row r="577" spans="1:15" s="107" customFormat="1" ht="15" customHeight="1">
      <c r="A577" s="169" t="s">
        <v>2571</v>
      </c>
      <c r="B577" s="90" t="s">
        <v>2573</v>
      </c>
      <c r="C577" s="85" t="s">
        <v>1</v>
      </c>
      <c r="D577" s="279">
        <v>59000</v>
      </c>
      <c r="E577" s="299" t="s">
        <v>10</v>
      </c>
      <c r="F577" s="85" t="s">
        <v>962</v>
      </c>
      <c r="G577" s="85" t="s">
        <v>31</v>
      </c>
      <c r="H577" s="227" t="s">
        <v>2568</v>
      </c>
      <c r="I577" s="86" t="s">
        <v>2574</v>
      </c>
      <c r="J577" s="340">
        <f t="shared" si="16"/>
        <v>15.128205128205128</v>
      </c>
      <c r="K577" s="85"/>
      <c r="L577" s="370">
        <f t="shared" si="17"/>
        <v>0</v>
      </c>
      <c r="M577" s="365"/>
      <c r="O577" s="371"/>
    </row>
    <row r="578" spans="1:15" s="107" customFormat="1" ht="15" customHeight="1">
      <c r="A578" s="169" t="s">
        <v>177</v>
      </c>
      <c r="B578" s="90" t="s">
        <v>2385</v>
      </c>
      <c r="C578" s="85" t="s">
        <v>192</v>
      </c>
      <c r="D578" s="279">
        <v>69000</v>
      </c>
      <c r="E578" s="300" t="s">
        <v>10</v>
      </c>
      <c r="F578" s="85" t="s">
        <v>2237</v>
      </c>
      <c r="G578" s="85" t="s">
        <v>23</v>
      </c>
      <c r="H578" s="85" t="s">
        <v>305</v>
      </c>
      <c r="I578" s="86" t="s">
        <v>2525</v>
      </c>
      <c r="J578" s="340">
        <f t="shared" si="16"/>
        <v>17.692307692307693</v>
      </c>
      <c r="K578" s="85"/>
      <c r="L578" s="370">
        <f t="shared" si="17"/>
        <v>0</v>
      </c>
      <c r="M578" s="365"/>
      <c r="O578" s="371"/>
    </row>
    <row r="579" spans="1:15" s="107" customFormat="1" ht="15" customHeight="1">
      <c r="A579" s="169" t="s">
        <v>177</v>
      </c>
      <c r="B579" s="90" t="s">
        <v>1124</v>
      </c>
      <c r="C579" s="85" t="s">
        <v>192</v>
      </c>
      <c r="D579" s="279">
        <v>69000</v>
      </c>
      <c r="E579" s="300" t="s">
        <v>10</v>
      </c>
      <c r="F579" s="85" t="s">
        <v>2237</v>
      </c>
      <c r="G579" s="85" t="s">
        <v>23</v>
      </c>
      <c r="H579" s="85" t="s">
        <v>305</v>
      </c>
      <c r="I579" s="86" t="s">
        <v>1126</v>
      </c>
      <c r="J579" s="340">
        <f t="shared" si="16"/>
        <v>17.692307692307693</v>
      </c>
      <c r="K579" s="85"/>
      <c r="L579" s="370">
        <f t="shared" si="17"/>
        <v>0</v>
      </c>
      <c r="M579" s="365"/>
      <c r="O579" s="371"/>
    </row>
    <row r="580" spans="1:15" s="107" customFormat="1" ht="15" customHeight="1">
      <c r="A580" s="169" t="s">
        <v>177</v>
      </c>
      <c r="B580" s="90" t="s">
        <v>2523</v>
      </c>
      <c r="C580" s="85" t="s">
        <v>192</v>
      </c>
      <c r="D580" s="279">
        <v>69000</v>
      </c>
      <c r="E580" s="300" t="s">
        <v>10</v>
      </c>
      <c r="F580" s="85" t="s">
        <v>2237</v>
      </c>
      <c r="G580" s="85" t="s">
        <v>23</v>
      </c>
      <c r="H580" s="85" t="s">
        <v>305</v>
      </c>
      <c r="I580" s="86" t="s">
        <v>2524</v>
      </c>
      <c r="J580" s="340">
        <f t="shared" si="16"/>
        <v>17.692307692307693</v>
      </c>
      <c r="K580" s="85"/>
      <c r="L580" s="370">
        <f t="shared" si="17"/>
        <v>0</v>
      </c>
      <c r="M580" s="365"/>
      <c r="O580" s="371"/>
    </row>
    <row r="581" spans="1:15" s="107" customFormat="1" ht="15" customHeight="1">
      <c r="A581" s="172" t="s">
        <v>209</v>
      </c>
      <c r="B581" s="90" t="s">
        <v>217</v>
      </c>
      <c r="C581" s="85" t="s">
        <v>192</v>
      </c>
      <c r="D581" s="279">
        <v>39000</v>
      </c>
      <c r="E581" s="300" t="s">
        <v>10</v>
      </c>
      <c r="F581" s="85" t="s">
        <v>49</v>
      </c>
      <c r="G581" s="85" t="s">
        <v>93</v>
      </c>
      <c r="H581" s="85" t="s">
        <v>2130</v>
      </c>
      <c r="I581" s="86" t="s">
        <v>1270</v>
      </c>
      <c r="J581" s="340">
        <f t="shared" si="16"/>
        <v>10</v>
      </c>
      <c r="K581" s="85"/>
      <c r="L581" s="370">
        <f t="shared" si="17"/>
        <v>0</v>
      </c>
      <c r="M581" s="365"/>
      <c r="O581" s="371"/>
    </row>
    <row r="582" spans="1:15" s="107" customFormat="1" ht="15" customHeight="1">
      <c r="A582" s="169" t="s">
        <v>2559</v>
      </c>
      <c r="B582" s="128" t="s">
        <v>2560</v>
      </c>
      <c r="C582" s="85" t="s">
        <v>1</v>
      </c>
      <c r="D582" s="278">
        <v>59000</v>
      </c>
      <c r="E582" s="353" t="s">
        <v>10</v>
      </c>
      <c r="F582" s="85" t="s">
        <v>49</v>
      </c>
      <c r="G582" s="85" t="s">
        <v>31</v>
      </c>
      <c r="H582" s="85" t="s">
        <v>459</v>
      </c>
      <c r="I582" s="277" t="s">
        <v>2561</v>
      </c>
      <c r="J582" s="340">
        <f t="shared" si="16"/>
        <v>15.128205128205128</v>
      </c>
      <c r="K582" s="85"/>
      <c r="L582" s="370">
        <f t="shared" si="17"/>
        <v>0</v>
      </c>
      <c r="M582" s="365"/>
      <c r="O582" s="371"/>
    </row>
    <row r="583" spans="1:15" s="107" customFormat="1" ht="15" customHeight="1">
      <c r="A583" s="172" t="s">
        <v>502</v>
      </c>
      <c r="B583" s="90" t="s">
        <v>1090</v>
      </c>
      <c r="C583" s="85" t="s">
        <v>191</v>
      </c>
      <c r="D583" s="279">
        <v>69000</v>
      </c>
      <c r="E583" s="356" t="s">
        <v>10</v>
      </c>
      <c r="F583" s="85" t="s">
        <v>1091</v>
      </c>
      <c r="G583" s="85" t="s">
        <v>39</v>
      </c>
      <c r="H583" s="85" t="s">
        <v>111</v>
      </c>
      <c r="I583" s="86" t="s">
        <v>1329</v>
      </c>
      <c r="J583" s="340">
        <f t="shared" si="16"/>
        <v>17.692307692307693</v>
      </c>
      <c r="K583" s="85"/>
      <c r="L583" s="370">
        <f t="shared" si="17"/>
        <v>0</v>
      </c>
      <c r="M583" s="365"/>
      <c r="O583" s="371"/>
    </row>
    <row r="584" spans="1:15" s="107" customFormat="1" ht="15" customHeight="1">
      <c r="A584" s="172" t="s">
        <v>502</v>
      </c>
      <c r="B584" s="90" t="s">
        <v>2386</v>
      </c>
      <c r="C584" s="85" t="s">
        <v>191</v>
      </c>
      <c r="D584" s="279">
        <v>69000</v>
      </c>
      <c r="E584" s="356" t="s">
        <v>10</v>
      </c>
      <c r="F584" s="85" t="s">
        <v>1091</v>
      </c>
      <c r="G584" s="85" t="s">
        <v>39</v>
      </c>
      <c r="H584" s="85" t="s">
        <v>111</v>
      </c>
      <c r="I584" s="86" t="s">
        <v>2387</v>
      </c>
      <c r="J584" s="340">
        <f t="shared" si="16"/>
        <v>17.692307692307693</v>
      </c>
      <c r="K584" s="367"/>
      <c r="L584" s="370">
        <f t="shared" si="17"/>
        <v>0</v>
      </c>
      <c r="M584" s="365"/>
      <c r="O584" s="371"/>
    </row>
    <row r="585" spans="1:15" s="107" customFormat="1" ht="15" customHeight="1">
      <c r="A585" s="172" t="s">
        <v>502</v>
      </c>
      <c r="B585" s="84" t="s">
        <v>2388</v>
      </c>
      <c r="C585" s="85" t="s">
        <v>191</v>
      </c>
      <c r="D585" s="279">
        <v>69000</v>
      </c>
      <c r="E585" s="351" t="s">
        <v>10</v>
      </c>
      <c r="F585" s="85" t="s">
        <v>1091</v>
      </c>
      <c r="G585" s="85" t="s">
        <v>39</v>
      </c>
      <c r="H585" s="85" t="s">
        <v>111</v>
      </c>
      <c r="I585" s="86" t="s">
        <v>1330</v>
      </c>
      <c r="J585" s="340">
        <f t="shared" si="16"/>
        <v>17.692307692307693</v>
      </c>
      <c r="K585" s="85"/>
      <c r="L585" s="370">
        <f t="shared" si="17"/>
        <v>0</v>
      </c>
      <c r="M585" s="365"/>
      <c r="O585" s="371"/>
    </row>
    <row r="586" spans="1:15" s="107" customFormat="1" ht="15" customHeight="1">
      <c r="A586" s="172" t="s">
        <v>502</v>
      </c>
      <c r="B586" s="90" t="s">
        <v>1331</v>
      </c>
      <c r="C586" s="85" t="s">
        <v>191</v>
      </c>
      <c r="D586" s="279">
        <v>69000</v>
      </c>
      <c r="E586" s="356" t="s">
        <v>10</v>
      </c>
      <c r="F586" s="85" t="s">
        <v>1091</v>
      </c>
      <c r="G586" s="85" t="s">
        <v>39</v>
      </c>
      <c r="H586" s="85" t="s">
        <v>111</v>
      </c>
      <c r="I586" s="86" t="s">
        <v>1330</v>
      </c>
      <c r="J586" s="340">
        <f t="shared" si="16"/>
        <v>17.692307692307693</v>
      </c>
      <c r="K586" s="85"/>
      <c r="L586" s="370">
        <f t="shared" si="17"/>
        <v>0</v>
      </c>
      <c r="M586" s="365"/>
      <c r="O586" s="371"/>
    </row>
    <row r="587" spans="1:15" s="107" customFormat="1" ht="15" customHeight="1">
      <c r="A587" s="170" t="s">
        <v>1859</v>
      </c>
      <c r="B587" s="90" t="s">
        <v>1860</v>
      </c>
      <c r="C587" s="85" t="s">
        <v>1</v>
      </c>
      <c r="D587" s="279">
        <v>36000</v>
      </c>
      <c r="E587" s="357" t="s">
        <v>10</v>
      </c>
      <c r="F587" s="85" t="s">
        <v>49</v>
      </c>
      <c r="G587" s="85" t="s">
        <v>23</v>
      </c>
      <c r="H587" s="85" t="s">
        <v>2130</v>
      </c>
      <c r="I587" s="86" t="s">
        <v>1861</v>
      </c>
      <c r="J587" s="340">
        <f t="shared" si="16"/>
        <v>9.2307692307692299</v>
      </c>
      <c r="K587" s="85"/>
      <c r="L587" s="370">
        <f t="shared" si="17"/>
        <v>0</v>
      </c>
      <c r="M587" s="365"/>
      <c r="O587" s="371"/>
    </row>
    <row r="588" spans="1:15" s="107" customFormat="1" ht="15" customHeight="1">
      <c r="A588" s="170" t="s">
        <v>1859</v>
      </c>
      <c r="B588" s="90" t="s">
        <v>1862</v>
      </c>
      <c r="C588" s="85" t="s">
        <v>1</v>
      </c>
      <c r="D588" s="279">
        <v>36000</v>
      </c>
      <c r="E588" s="300" t="s">
        <v>10</v>
      </c>
      <c r="F588" s="85" t="s">
        <v>49</v>
      </c>
      <c r="G588" s="280" t="s">
        <v>23</v>
      </c>
      <c r="H588" s="85" t="s">
        <v>2130</v>
      </c>
      <c r="I588" s="86" t="s">
        <v>1863</v>
      </c>
      <c r="J588" s="340">
        <f t="shared" si="16"/>
        <v>9.2307692307692299</v>
      </c>
      <c r="K588" s="85"/>
      <c r="L588" s="370">
        <f t="shared" si="17"/>
        <v>0</v>
      </c>
      <c r="M588" s="365"/>
      <c r="O588" s="371"/>
    </row>
    <row r="589" spans="1:15" s="107" customFormat="1" ht="15" customHeight="1">
      <c r="A589" s="169" t="s">
        <v>2569</v>
      </c>
      <c r="B589" s="90" t="s">
        <v>2570</v>
      </c>
      <c r="C589" s="85" t="s">
        <v>1</v>
      </c>
      <c r="D589" s="279">
        <v>39000</v>
      </c>
      <c r="E589" s="299" t="s">
        <v>10</v>
      </c>
      <c r="F589" s="85" t="s">
        <v>49</v>
      </c>
      <c r="G589" s="85" t="s">
        <v>31</v>
      </c>
      <c r="H589" s="227" t="s">
        <v>2568</v>
      </c>
      <c r="I589" s="86" t="s">
        <v>2575</v>
      </c>
      <c r="J589" s="340">
        <f t="shared" si="16"/>
        <v>10</v>
      </c>
      <c r="K589" s="85"/>
      <c r="L589" s="370">
        <f t="shared" si="17"/>
        <v>0</v>
      </c>
      <c r="M589" s="365"/>
      <c r="O589" s="371"/>
    </row>
    <row r="590" spans="1:15" s="107" customFormat="1" ht="14">
      <c r="A590" s="170" t="s">
        <v>1080</v>
      </c>
      <c r="B590" s="90" t="s">
        <v>1081</v>
      </c>
      <c r="C590" s="85" t="s">
        <v>1</v>
      </c>
      <c r="D590" s="281">
        <v>24000</v>
      </c>
      <c r="E590" s="300" t="s">
        <v>10</v>
      </c>
      <c r="F590" s="85" t="s">
        <v>108</v>
      </c>
      <c r="G590" s="85" t="s">
        <v>33</v>
      </c>
      <c r="H590" s="85" t="s">
        <v>355</v>
      </c>
      <c r="I590" s="86" t="s">
        <v>1470</v>
      </c>
      <c r="J590" s="340">
        <f t="shared" si="16"/>
        <v>6.1538461538461542</v>
      </c>
      <c r="K590" s="85"/>
      <c r="L590" s="370">
        <f t="shared" si="17"/>
        <v>0</v>
      </c>
    </row>
    <row r="591" spans="1:15" s="107" customFormat="1" ht="14">
      <c r="A591" s="169" t="s">
        <v>1692</v>
      </c>
      <c r="B591" s="128" t="s">
        <v>1693</v>
      </c>
      <c r="C591" s="85" t="s">
        <v>95</v>
      </c>
      <c r="D591" s="279">
        <v>59000</v>
      </c>
      <c r="E591" s="302" t="s">
        <v>10</v>
      </c>
      <c r="F591" s="85" t="s">
        <v>104</v>
      </c>
      <c r="G591" s="129" t="s">
        <v>21</v>
      </c>
      <c r="H591" s="85" t="s">
        <v>1594</v>
      </c>
      <c r="I591" s="86" t="s">
        <v>795</v>
      </c>
      <c r="J591" s="340">
        <f t="shared" si="16"/>
        <v>15.128205128205128</v>
      </c>
      <c r="K591" s="85"/>
      <c r="L591" s="370">
        <f t="shared" si="17"/>
        <v>0</v>
      </c>
    </row>
    <row r="592" spans="1:15" s="107" customFormat="1" ht="15" customHeight="1">
      <c r="A592" s="169" t="s">
        <v>721</v>
      </c>
      <c r="B592" s="90" t="s">
        <v>2392</v>
      </c>
      <c r="C592" s="85" t="s">
        <v>1</v>
      </c>
      <c r="D592" s="279">
        <v>39000</v>
      </c>
      <c r="E592" s="300" t="s">
        <v>10</v>
      </c>
      <c r="F592" s="85" t="s">
        <v>49</v>
      </c>
      <c r="G592" s="85" t="s">
        <v>23</v>
      </c>
      <c r="H592" s="129" t="s">
        <v>103</v>
      </c>
      <c r="I592" s="86" t="s">
        <v>2393</v>
      </c>
      <c r="J592" s="340">
        <f t="shared" si="16"/>
        <v>10</v>
      </c>
      <c r="K592" s="85"/>
      <c r="L592" s="370">
        <f t="shared" si="17"/>
        <v>0</v>
      </c>
      <c r="M592" s="365"/>
      <c r="O592" s="371"/>
    </row>
    <row r="593" spans="1:15" s="107" customFormat="1" ht="15" customHeight="1">
      <c r="A593" s="169" t="s">
        <v>721</v>
      </c>
      <c r="B593" s="90" t="s">
        <v>722</v>
      </c>
      <c r="C593" s="85" t="s">
        <v>1</v>
      </c>
      <c r="D593" s="279">
        <v>39000</v>
      </c>
      <c r="E593" s="299" t="s">
        <v>10</v>
      </c>
      <c r="F593" s="85" t="s">
        <v>49</v>
      </c>
      <c r="G593" s="85" t="s">
        <v>23</v>
      </c>
      <c r="H593" s="85" t="s">
        <v>2130</v>
      </c>
      <c r="I593" s="86" t="s">
        <v>134</v>
      </c>
      <c r="J593" s="340">
        <f t="shared" si="16"/>
        <v>10</v>
      </c>
      <c r="K593" s="85"/>
      <c r="L593" s="370">
        <f t="shared" si="17"/>
        <v>0</v>
      </c>
      <c r="M593" s="365"/>
      <c r="O593" s="371"/>
    </row>
    <row r="594" spans="1:15" s="107" customFormat="1" ht="15" customHeight="1">
      <c r="A594" s="169" t="s">
        <v>721</v>
      </c>
      <c r="B594" s="90" t="s">
        <v>2392</v>
      </c>
      <c r="C594" s="85" t="s">
        <v>1</v>
      </c>
      <c r="D594" s="278">
        <v>39000</v>
      </c>
      <c r="E594" s="301" t="s">
        <v>10</v>
      </c>
      <c r="F594" s="85" t="s">
        <v>49</v>
      </c>
      <c r="G594" s="85" t="s">
        <v>23</v>
      </c>
      <c r="H594" s="85" t="s">
        <v>103</v>
      </c>
      <c r="I594" s="86" t="s">
        <v>2393</v>
      </c>
      <c r="J594" s="340">
        <f t="shared" ref="J594:J630" si="18">D594/3900</f>
        <v>10</v>
      </c>
      <c r="K594" s="85"/>
      <c r="L594" s="370">
        <f t="shared" ref="L594:L629" si="19">D594*K594</f>
        <v>0</v>
      </c>
      <c r="M594" s="365"/>
      <c r="O594" s="371"/>
    </row>
    <row r="595" spans="1:15" s="107" customFormat="1" ht="15" customHeight="1">
      <c r="A595" s="170" t="s">
        <v>1043</v>
      </c>
      <c r="B595" s="84" t="s">
        <v>1045</v>
      </c>
      <c r="C595" s="85" t="s">
        <v>1</v>
      </c>
      <c r="D595" s="279">
        <v>28000</v>
      </c>
      <c r="E595" s="299" t="s">
        <v>10</v>
      </c>
      <c r="F595" s="85" t="s">
        <v>1044</v>
      </c>
      <c r="G595" s="85" t="s">
        <v>39</v>
      </c>
      <c r="H595" s="85" t="s">
        <v>1046</v>
      </c>
      <c r="I595" s="86" t="s">
        <v>1047</v>
      </c>
      <c r="J595" s="340">
        <f t="shared" si="18"/>
        <v>7.1794871794871797</v>
      </c>
      <c r="K595" s="85"/>
      <c r="L595" s="370">
        <f t="shared" si="19"/>
        <v>0</v>
      </c>
      <c r="M595" s="365"/>
      <c r="O595" s="371"/>
    </row>
    <row r="596" spans="1:15" s="107" customFormat="1" ht="15" customHeight="1">
      <c r="A596" s="169" t="s">
        <v>1540</v>
      </c>
      <c r="B596" s="86" t="s">
        <v>1554</v>
      </c>
      <c r="C596" s="85" t="s">
        <v>191</v>
      </c>
      <c r="D596" s="278">
        <v>48000</v>
      </c>
      <c r="E596" s="301" t="s">
        <v>10</v>
      </c>
      <c r="F596" s="85" t="s">
        <v>75</v>
      </c>
      <c r="G596" s="85" t="s">
        <v>33</v>
      </c>
      <c r="H596" s="85" t="s">
        <v>515</v>
      </c>
      <c r="I596" s="86" t="s">
        <v>805</v>
      </c>
      <c r="J596" s="340">
        <f t="shared" si="18"/>
        <v>12.307692307692308</v>
      </c>
      <c r="K596" s="85"/>
      <c r="L596" s="370">
        <f t="shared" si="19"/>
        <v>0</v>
      </c>
      <c r="M596" s="365"/>
      <c r="O596" s="371"/>
    </row>
    <row r="597" spans="1:15" s="107" customFormat="1" ht="15" customHeight="1">
      <c r="A597" s="169" t="s">
        <v>123</v>
      </c>
      <c r="B597" s="90" t="s">
        <v>2397</v>
      </c>
      <c r="C597" s="85" t="s">
        <v>1</v>
      </c>
      <c r="D597" s="278">
        <v>58000</v>
      </c>
      <c r="E597" s="299" t="s">
        <v>10</v>
      </c>
      <c r="F597" s="85" t="s">
        <v>49</v>
      </c>
      <c r="G597" s="85" t="s">
        <v>25</v>
      </c>
      <c r="H597" s="85" t="s">
        <v>113</v>
      </c>
      <c r="I597" s="86" t="s">
        <v>2398</v>
      </c>
      <c r="J597" s="340">
        <f t="shared" si="18"/>
        <v>14.871794871794872</v>
      </c>
      <c r="K597" s="85"/>
      <c r="L597" s="370">
        <f t="shared" si="19"/>
        <v>0</v>
      </c>
      <c r="M597" s="365"/>
      <c r="O597" s="371"/>
    </row>
    <row r="598" spans="1:15" s="107" customFormat="1" ht="15" customHeight="1">
      <c r="A598" s="169" t="s">
        <v>123</v>
      </c>
      <c r="B598" s="84" t="s">
        <v>2396</v>
      </c>
      <c r="C598" s="85" t="s">
        <v>1</v>
      </c>
      <c r="D598" s="278">
        <v>58000</v>
      </c>
      <c r="E598" s="298" t="s">
        <v>10</v>
      </c>
      <c r="F598" s="85" t="s">
        <v>49</v>
      </c>
      <c r="G598" s="85" t="s">
        <v>25</v>
      </c>
      <c r="H598" s="85" t="s">
        <v>113</v>
      </c>
      <c r="I598" s="86" t="s">
        <v>2586</v>
      </c>
      <c r="J598" s="340">
        <f t="shared" si="18"/>
        <v>14.871794871794872</v>
      </c>
      <c r="K598" s="85"/>
      <c r="L598" s="370">
        <f t="shared" si="19"/>
        <v>0</v>
      </c>
      <c r="M598" s="365"/>
      <c r="O598" s="371"/>
    </row>
    <row r="599" spans="1:15" s="107" customFormat="1" ht="15" customHeight="1">
      <c r="A599" s="172" t="s">
        <v>123</v>
      </c>
      <c r="B599" s="84" t="s">
        <v>2395</v>
      </c>
      <c r="C599" s="85" t="s">
        <v>1</v>
      </c>
      <c r="D599" s="281">
        <v>56000</v>
      </c>
      <c r="E599" s="300" t="s">
        <v>10</v>
      </c>
      <c r="F599" s="85" t="s">
        <v>49</v>
      </c>
      <c r="G599" s="85" t="s">
        <v>25</v>
      </c>
      <c r="H599" s="267" t="s">
        <v>113</v>
      </c>
      <c r="I599" s="86" t="s">
        <v>250</v>
      </c>
      <c r="J599" s="340">
        <f t="shared" si="18"/>
        <v>14.358974358974359</v>
      </c>
      <c r="K599" s="85"/>
      <c r="L599" s="370">
        <f t="shared" si="19"/>
        <v>0</v>
      </c>
      <c r="M599" s="365"/>
      <c r="O599" s="371"/>
    </row>
    <row r="600" spans="1:15" s="107" customFormat="1" ht="15" customHeight="1">
      <c r="A600" s="169" t="s">
        <v>123</v>
      </c>
      <c r="B600" s="84" t="s">
        <v>2396</v>
      </c>
      <c r="C600" s="85" t="s">
        <v>1</v>
      </c>
      <c r="D600" s="279">
        <v>59000</v>
      </c>
      <c r="E600" s="298" t="s">
        <v>10</v>
      </c>
      <c r="F600" s="85" t="s">
        <v>49</v>
      </c>
      <c r="G600" s="280" t="s">
        <v>25</v>
      </c>
      <c r="H600" s="85" t="s">
        <v>113</v>
      </c>
      <c r="I600" s="86" t="s">
        <v>2640</v>
      </c>
      <c r="J600" s="340">
        <f t="shared" si="18"/>
        <v>15.128205128205128</v>
      </c>
      <c r="K600" s="85"/>
      <c r="L600" s="370">
        <f t="shared" si="19"/>
        <v>0</v>
      </c>
      <c r="M600" s="365"/>
      <c r="O600" s="371"/>
    </row>
    <row r="601" spans="1:15" s="107" customFormat="1" ht="15" customHeight="1">
      <c r="A601" s="170" t="s">
        <v>366</v>
      </c>
      <c r="B601" s="84" t="s">
        <v>367</v>
      </c>
      <c r="C601" s="85" t="s">
        <v>1</v>
      </c>
      <c r="D601" s="279">
        <v>47000</v>
      </c>
      <c r="E601" s="299" t="s">
        <v>10</v>
      </c>
      <c r="F601" s="85" t="s">
        <v>924</v>
      </c>
      <c r="G601" s="85" t="s">
        <v>30</v>
      </c>
      <c r="H601" s="85" t="s">
        <v>306</v>
      </c>
      <c r="I601" s="86" t="s">
        <v>251</v>
      </c>
      <c r="J601" s="340">
        <f t="shared" si="18"/>
        <v>12.051282051282051</v>
      </c>
      <c r="K601" s="85"/>
      <c r="L601" s="370">
        <f t="shared" si="19"/>
        <v>0</v>
      </c>
      <c r="M601" s="365"/>
      <c r="O601" s="371"/>
    </row>
    <row r="602" spans="1:15" s="107" customFormat="1" ht="15" customHeight="1">
      <c r="A602" s="169" t="s">
        <v>1171</v>
      </c>
      <c r="B602" s="90" t="s">
        <v>1173</v>
      </c>
      <c r="C602" s="85" t="s">
        <v>1</v>
      </c>
      <c r="D602" s="279">
        <v>48000</v>
      </c>
      <c r="E602" s="300" t="s">
        <v>10</v>
      </c>
      <c r="F602" s="85" t="s">
        <v>1170</v>
      </c>
      <c r="G602" s="85" t="s">
        <v>29</v>
      </c>
      <c r="H602" s="85" t="s">
        <v>1115</v>
      </c>
      <c r="I602" s="86" t="s">
        <v>1174</v>
      </c>
      <c r="J602" s="340">
        <f t="shared" si="18"/>
        <v>12.307692307692308</v>
      </c>
      <c r="K602" s="85"/>
      <c r="L602" s="370">
        <f t="shared" si="19"/>
        <v>0</v>
      </c>
      <c r="M602" s="365"/>
      <c r="O602" s="371"/>
    </row>
    <row r="603" spans="1:15" s="107" customFormat="1" ht="15" customHeight="1">
      <c r="A603" s="169" t="s">
        <v>1171</v>
      </c>
      <c r="B603" s="90" t="s">
        <v>1172</v>
      </c>
      <c r="C603" s="85" t="s">
        <v>1</v>
      </c>
      <c r="D603" s="279">
        <v>48000</v>
      </c>
      <c r="E603" s="299" t="s">
        <v>10</v>
      </c>
      <c r="F603" s="85" t="s">
        <v>1170</v>
      </c>
      <c r="G603" s="280" t="s">
        <v>29</v>
      </c>
      <c r="H603" s="85" t="s">
        <v>1115</v>
      </c>
      <c r="I603" s="86" t="s">
        <v>2100</v>
      </c>
      <c r="J603" s="340">
        <f t="shared" si="18"/>
        <v>12.307692307692308</v>
      </c>
      <c r="K603" s="85"/>
      <c r="L603" s="370">
        <f t="shared" si="19"/>
        <v>0</v>
      </c>
      <c r="M603" s="365"/>
      <c r="O603" s="371"/>
    </row>
    <row r="604" spans="1:15" s="107" customFormat="1" ht="15" customHeight="1">
      <c r="A604" s="172" t="s">
        <v>815</v>
      </c>
      <c r="B604" s="115" t="s">
        <v>2894</v>
      </c>
      <c r="C604" s="85" t="s">
        <v>1</v>
      </c>
      <c r="D604" s="279">
        <v>39000</v>
      </c>
      <c r="E604" s="300" t="s">
        <v>10</v>
      </c>
      <c r="F604" s="85" t="s">
        <v>49</v>
      </c>
      <c r="G604" s="85" t="s">
        <v>38</v>
      </c>
      <c r="H604" s="85" t="s">
        <v>2185</v>
      </c>
      <c r="I604" s="86" t="s">
        <v>2895</v>
      </c>
      <c r="J604" s="340">
        <f t="shared" si="18"/>
        <v>10</v>
      </c>
      <c r="K604" s="85"/>
      <c r="L604" s="370">
        <f t="shared" si="19"/>
        <v>0</v>
      </c>
      <c r="M604" s="365"/>
      <c r="O604" s="371"/>
    </row>
    <row r="605" spans="1:15" s="107" customFormat="1" ht="15" customHeight="1">
      <c r="A605" s="170" t="s">
        <v>1349</v>
      </c>
      <c r="B605" s="86" t="s">
        <v>1350</v>
      </c>
      <c r="C605" s="85" t="s">
        <v>95</v>
      </c>
      <c r="D605" s="279">
        <v>48000</v>
      </c>
      <c r="E605" s="300" t="s">
        <v>10</v>
      </c>
      <c r="F605" s="85" t="s">
        <v>49</v>
      </c>
      <c r="G605" s="85" t="s">
        <v>25</v>
      </c>
      <c r="H605" s="85" t="s">
        <v>439</v>
      </c>
      <c r="I605" s="86" t="s">
        <v>579</v>
      </c>
      <c r="J605" s="340">
        <f t="shared" si="18"/>
        <v>12.307692307692308</v>
      </c>
      <c r="K605" s="85"/>
      <c r="L605" s="370">
        <f t="shared" si="19"/>
        <v>0</v>
      </c>
      <c r="M605" s="365"/>
      <c r="O605" s="371"/>
    </row>
    <row r="606" spans="1:15" s="107" customFormat="1" ht="15" customHeight="1">
      <c r="A606" s="170" t="s">
        <v>562</v>
      </c>
      <c r="B606" s="90" t="s">
        <v>563</v>
      </c>
      <c r="C606" s="85" t="s">
        <v>1</v>
      </c>
      <c r="D606" s="279">
        <v>42000</v>
      </c>
      <c r="E606" s="300" t="s">
        <v>10</v>
      </c>
      <c r="F606" s="85" t="s">
        <v>926</v>
      </c>
      <c r="G606" s="85" t="s">
        <v>39</v>
      </c>
      <c r="H606" s="85" t="s">
        <v>556</v>
      </c>
      <c r="I606" s="86" t="s">
        <v>461</v>
      </c>
      <c r="J606" s="340">
        <f t="shared" si="18"/>
        <v>10.76923076923077</v>
      </c>
      <c r="K606" s="85"/>
      <c r="L606" s="370">
        <f t="shared" si="19"/>
        <v>0</v>
      </c>
      <c r="M606" s="365"/>
      <c r="O606" s="371"/>
    </row>
    <row r="607" spans="1:15" s="107" customFormat="1" ht="15" customHeight="1">
      <c r="A607" s="169" t="s">
        <v>1161</v>
      </c>
      <c r="B607" s="128" t="s">
        <v>1162</v>
      </c>
      <c r="C607" s="129" t="s">
        <v>95</v>
      </c>
      <c r="D607" s="279">
        <v>54000</v>
      </c>
      <c r="E607" s="302" t="s">
        <v>10</v>
      </c>
      <c r="F607" s="85" t="s">
        <v>49</v>
      </c>
      <c r="G607" s="129" t="s">
        <v>69</v>
      </c>
      <c r="H607" s="129" t="s">
        <v>1509</v>
      </c>
      <c r="I607" s="183" t="s">
        <v>286</v>
      </c>
      <c r="J607" s="340">
        <f t="shared" si="18"/>
        <v>13.846153846153847</v>
      </c>
      <c r="K607" s="85"/>
      <c r="L607" s="370">
        <f t="shared" si="19"/>
        <v>0</v>
      </c>
      <c r="M607" s="365"/>
      <c r="O607" s="371"/>
    </row>
    <row r="608" spans="1:15" s="107" customFormat="1" ht="15" customHeight="1">
      <c r="A608" s="169" t="s">
        <v>1161</v>
      </c>
      <c r="B608" s="90" t="s">
        <v>1163</v>
      </c>
      <c r="C608" s="85" t="s">
        <v>95</v>
      </c>
      <c r="D608" s="279">
        <v>54000</v>
      </c>
      <c r="E608" s="300" t="s">
        <v>10</v>
      </c>
      <c r="F608" s="85" t="s">
        <v>49</v>
      </c>
      <c r="G608" s="85" t="s">
        <v>69</v>
      </c>
      <c r="H608" s="85" t="s">
        <v>1509</v>
      </c>
      <c r="I608" s="86" t="s">
        <v>787</v>
      </c>
      <c r="J608" s="340">
        <f t="shared" si="18"/>
        <v>13.846153846153847</v>
      </c>
      <c r="K608" s="85"/>
      <c r="L608" s="370">
        <f t="shared" si="19"/>
        <v>0</v>
      </c>
      <c r="M608" s="365"/>
      <c r="O608" s="371"/>
    </row>
    <row r="609" spans="1:15" s="107" customFormat="1" ht="15" customHeight="1">
      <c r="A609" s="169" t="s">
        <v>1161</v>
      </c>
      <c r="B609" s="90" t="s">
        <v>1164</v>
      </c>
      <c r="C609" s="85" t="s">
        <v>95</v>
      </c>
      <c r="D609" s="278">
        <v>54000</v>
      </c>
      <c r="E609" s="300" t="s">
        <v>10</v>
      </c>
      <c r="F609" s="85" t="s">
        <v>49</v>
      </c>
      <c r="G609" s="85" t="s">
        <v>69</v>
      </c>
      <c r="H609" s="85" t="s">
        <v>1509</v>
      </c>
      <c r="I609" s="86" t="s">
        <v>1165</v>
      </c>
      <c r="J609" s="340">
        <f t="shared" si="18"/>
        <v>13.846153846153847</v>
      </c>
      <c r="K609" s="85"/>
      <c r="L609" s="370">
        <f t="shared" si="19"/>
        <v>0</v>
      </c>
      <c r="M609" s="365"/>
      <c r="O609" s="371"/>
    </row>
    <row r="610" spans="1:15" s="107" customFormat="1" ht="15" customHeight="1">
      <c r="A610" s="169" t="s">
        <v>174</v>
      </c>
      <c r="B610" s="84" t="s">
        <v>2400</v>
      </c>
      <c r="C610" s="85" t="s">
        <v>192</v>
      </c>
      <c r="D610" s="279">
        <v>54000</v>
      </c>
      <c r="E610" s="299" t="s">
        <v>10</v>
      </c>
      <c r="F610" s="85" t="s">
        <v>970</v>
      </c>
      <c r="G610" s="85" t="s">
        <v>69</v>
      </c>
      <c r="H610" s="85" t="s">
        <v>305</v>
      </c>
      <c r="I610" s="86" t="s">
        <v>2401</v>
      </c>
      <c r="J610" s="340">
        <f t="shared" si="18"/>
        <v>13.846153846153847</v>
      </c>
      <c r="K610" s="85"/>
      <c r="L610" s="370">
        <f t="shared" si="19"/>
        <v>0</v>
      </c>
      <c r="M610" s="365"/>
      <c r="O610" s="371"/>
    </row>
    <row r="611" spans="1:15" s="107" customFormat="1" ht="15" customHeight="1">
      <c r="A611" s="172" t="s">
        <v>174</v>
      </c>
      <c r="B611" s="90" t="s">
        <v>2532</v>
      </c>
      <c r="C611" s="85" t="s">
        <v>192</v>
      </c>
      <c r="D611" s="279">
        <v>62000</v>
      </c>
      <c r="E611" s="300" t="s">
        <v>10</v>
      </c>
      <c r="F611" s="85" t="s">
        <v>956</v>
      </c>
      <c r="G611" s="85" t="s">
        <v>69</v>
      </c>
      <c r="H611" s="85" t="s">
        <v>305</v>
      </c>
      <c r="I611" s="347" t="s">
        <v>2193</v>
      </c>
      <c r="J611" s="340">
        <f t="shared" si="18"/>
        <v>15.897435897435898</v>
      </c>
      <c r="K611" s="85"/>
      <c r="L611" s="370">
        <f t="shared" si="19"/>
        <v>0</v>
      </c>
      <c r="M611" s="365"/>
      <c r="O611" s="371"/>
    </row>
    <row r="612" spans="1:15" s="107" customFormat="1" ht="15" customHeight="1">
      <c r="A612" s="169" t="s">
        <v>2402</v>
      </c>
      <c r="B612" s="84" t="s">
        <v>2403</v>
      </c>
      <c r="C612" s="85" t="s">
        <v>1</v>
      </c>
      <c r="D612" s="278">
        <v>59000</v>
      </c>
      <c r="E612" s="298" t="s">
        <v>10</v>
      </c>
      <c r="F612" s="85" t="s">
        <v>49</v>
      </c>
      <c r="G612" s="85" t="s">
        <v>25</v>
      </c>
      <c r="H612" s="85" t="s">
        <v>113</v>
      </c>
      <c r="I612" s="86" t="s">
        <v>268</v>
      </c>
      <c r="J612" s="340">
        <f t="shared" si="18"/>
        <v>15.128205128205128</v>
      </c>
      <c r="K612" s="85"/>
      <c r="L612" s="370">
        <f t="shared" si="19"/>
        <v>0</v>
      </c>
      <c r="M612" s="365"/>
      <c r="O612" s="371"/>
    </row>
    <row r="613" spans="1:15" s="107" customFormat="1" ht="15" customHeight="1">
      <c r="A613" s="172" t="s">
        <v>1955</v>
      </c>
      <c r="B613" s="226" t="s">
        <v>1956</v>
      </c>
      <c r="C613" s="227" t="s">
        <v>1957</v>
      </c>
      <c r="D613" s="279">
        <v>58000</v>
      </c>
      <c r="E613" s="307" t="s">
        <v>10</v>
      </c>
      <c r="F613" s="85" t="s">
        <v>1959</v>
      </c>
      <c r="G613" s="227" t="s">
        <v>1958</v>
      </c>
      <c r="H613" s="85" t="s">
        <v>128</v>
      </c>
      <c r="I613" s="341" t="s">
        <v>1960</v>
      </c>
      <c r="J613" s="340">
        <f t="shared" si="18"/>
        <v>14.871794871794872</v>
      </c>
      <c r="K613" s="85"/>
      <c r="L613" s="370">
        <f t="shared" si="19"/>
        <v>0</v>
      </c>
      <c r="M613" s="365"/>
      <c r="O613" s="371"/>
    </row>
    <row r="614" spans="1:15" s="107" customFormat="1" ht="15" customHeight="1">
      <c r="A614" s="170" t="s">
        <v>2870</v>
      </c>
      <c r="B614" s="90" t="s">
        <v>2871</v>
      </c>
      <c r="C614" s="85" t="s">
        <v>191</v>
      </c>
      <c r="D614" s="279">
        <v>69000</v>
      </c>
      <c r="E614" s="300" t="s">
        <v>10</v>
      </c>
      <c r="F614" s="85" t="s">
        <v>2872</v>
      </c>
      <c r="G614" s="85" t="s">
        <v>24</v>
      </c>
      <c r="H614" s="85" t="s">
        <v>111</v>
      </c>
      <c r="I614" s="86" t="s">
        <v>2873</v>
      </c>
      <c r="J614" s="340">
        <f t="shared" si="18"/>
        <v>17.692307692307693</v>
      </c>
      <c r="K614" s="85"/>
      <c r="L614" s="370">
        <f t="shared" si="19"/>
        <v>0</v>
      </c>
      <c r="M614" s="365"/>
      <c r="O614" s="371"/>
    </row>
    <row r="615" spans="1:15" s="107" customFormat="1" ht="15" customHeight="1">
      <c r="A615" s="172" t="s">
        <v>2409</v>
      </c>
      <c r="B615" s="90" t="s">
        <v>2410</v>
      </c>
      <c r="C615" s="85" t="s">
        <v>1</v>
      </c>
      <c r="D615" s="279">
        <v>56000</v>
      </c>
      <c r="E615" s="307" t="s">
        <v>10</v>
      </c>
      <c r="F615" s="85" t="s">
        <v>2682</v>
      </c>
      <c r="G615" s="85" t="s">
        <v>1781</v>
      </c>
      <c r="H615" s="85" t="s">
        <v>113</v>
      </c>
      <c r="I615" s="86" t="s">
        <v>2683</v>
      </c>
      <c r="J615" s="340">
        <f t="shared" si="18"/>
        <v>14.358974358974359</v>
      </c>
      <c r="K615" s="85"/>
      <c r="L615" s="370">
        <f t="shared" si="19"/>
        <v>0</v>
      </c>
      <c r="M615" s="365"/>
      <c r="O615" s="371"/>
    </row>
    <row r="616" spans="1:15" s="107" customFormat="1" ht="15" customHeight="1">
      <c r="A616" s="170" t="s">
        <v>136</v>
      </c>
      <c r="B616" s="90" t="s">
        <v>295</v>
      </c>
      <c r="C616" s="85" t="s">
        <v>107</v>
      </c>
      <c r="D616" s="279">
        <v>34000</v>
      </c>
      <c r="E616" s="300" t="s">
        <v>10</v>
      </c>
      <c r="F616" s="85" t="s">
        <v>49</v>
      </c>
      <c r="G616" s="85" t="s">
        <v>31</v>
      </c>
      <c r="H616" s="85" t="s">
        <v>355</v>
      </c>
      <c r="I616" s="86" t="s">
        <v>1669</v>
      </c>
      <c r="J616" s="340">
        <f t="shared" si="18"/>
        <v>8.7179487179487172</v>
      </c>
      <c r="K616" s="85"/>
      <c r="L616" s="370">
        <f t="shared" si="19"/>
        <v>0</v>
      </c>
      <c r="M616" s="365"/>
      <c r="O616" s="371"/>
    </row>
    <row r="617" spans="1:15" s="107" customFormat="1" ht="15" customHeight="1">
      <c r="A617" s="172" t="s">
        <v>2411</v>
      </c>
      <c r="B617" s="84" t="s">
        <v>2412</v>
      </c>
      <c r="C617" s="85" t="s">
        <v>1</v>
      </c>
      <c r="D617" s="278">
        <v>33000</v>
      </c>
      <c r="E617" s="298" t="s">
        <v>10</v>
      </c>
      <c r="F617" s="85" t="s">
        <v>49</v>
      </c>
      <c r="G617" s="85" t="s">
        <v>69</v>
      </c>
      <c r="H617" s="85" t="s">
        <v>2633</v>
      </c>
      <c r="I617" s="86" t="s">
        <v>579</v>
      </c>
      <c r="J617" s="340">
        <f t="shared" si="18"/>
        <v>8.4615384615384617</v>
      </c>
      <c r="K617" s="85"/>
      <c r="L617" s="370">
        <f t="shared" si="19"/>
        <v>0</v>
      </c>
      <c r="M617" s="365"/>
      <c r="O617" s="371"/>
    </row>
    <row r="618" spans="1:15" s="107" customFormat="1" ht="15" customHeight="1">
      <c r="A618" s="170" t="s">
        <v>434</v>
      </c>
      <c r="B618" s="90" t="s">
        <v>435</v>
      </c>
      <c r="C618" s="85" t="s">
        <v>1</v>
      </c>
      <c r="D618" s="279">
        <v>34000</v>
      </c>
      <c r="E618" s="299" t="s">
        <v>10</v>
      </c>
      <c r="F618" s="85" t="s">
        <v>49</v>
      </c>
      <c r="G618" s="85" t="s">
        <v>69</v>
      </c>
      <c r="H618" s="129" t="s">
        <v>2130</v>
      </c>
      <c r="I618" s="86" t="s">
        <v>300</v>
      </c>
      <c r="J618" s="340">
        <f t="shared" si="18"/>
        <v>8.7179487179487172</v>
      </c>
      <c r="K618" s="85"/>
      <c r="L618" s="370">
        <f t="shared" si="19"/>
        <v>0</v>
      </c>
      <c r="M618" s="365"/>
      <c r="O618" s="371"/>
    </row>
    <row r="619" spans="1:15" s="107" customFormat="1" ht="15" customHeight="1">
      <c r="A619" s="169" t="s">
        <v>1181</v>
      </c>
      <c r="B619" s="84" t="s">
        <v>2078</v>
      </c>
      <c r="C619" s="85" t="s">
        <v>95</v>
      </c>
      <c r="D619" s="278">
        <v>59000</v>
      </c>
      <c r="E619" s="300" t="s">
        <v>10</v>
      </c>
      <c r="F619" s="85" t="s">
        <v>1182</v>
      </c>
      <c r="G619" s="85" t="s">
        <v>23</v>
      </c>
      <c r="H619" s="85" t="s">
        <v>305</v>
      </c>
      <c r="I619" s="86" t="s">
        <v>2115</v>
      </c>
      <c r="J619" s="340">
        <f t="shared" si="18"/>
        <v>15.128205128205128</v>
      </c>
      <c r="K619" s="85"/>
      <c r="L619" s="370">
        <f t="shared" si="19"/>
        <v>0</v>
      </c>
      <c r="M619" s="365"/>
      <c r="O619" s="371"/>
    </row>
    <row r="620" spans="1:15" s="107" customFormat="1" ht="15" customHeight="1">
      <c r="A620" s="172" t="s">
        <v>196</v>
      </c>
      <c r="B620" s="84" t="s">
        <v>2413</v>
      </c>
      <c r="C620" s="85" t="s">
        <v>2414</v>
      </c>
      <c r="D620" s="279">
        <v>99000</v>
      </c>
      <c r="E620" s="350" t="s">
        <v>96</v>
      </c>
      <c r="F620" s="85" t="s">
        <v>49</v>
      </c>
      <c r="G620" s="85" t="s">
        <v>39</v>
      </c>
      <c r="H620" s="85" t="s">
        <v>113</v>
      </c>
      <c r="I620" s="86" t="s">
        <v>2415</v>
      </c>
      <c r="J620" s="340">
        <f t="shared" si="18"/>
        <v>25.384615384615383</v>
      </c>
      <c r="K620" s="85"/>
      <c r="L620" s="370">
        <f t="shared" si="19"/>
        <v>0</v>
      </c>
      <c r="M620" s="365"/>
      <c r="O620" s="371"/>
    </row>
    <row r="621" spans="1:15" s="107" customFormat="1" ht="15" customHeight="1">
      <c r="A621" s="169" t="s">
        <v>196</v>
      </c>
      <c r="B621" s="90" t="s">
        <v>1440</v>
      </c>
      <c r="C621" s="85" t="s">
        <v>1</v>
      </c>
      <c r="D621" s="279">
        <v>59000</v>
      </c>
      <c r="E621" s="299" t="s">
        <v>10</v>
      </c>
      <c r="F621" s="85" t="s">
        <v>49</v>
      </c>
      <c r="G621" s="85" t="s">
        <v>39</v>
      </c>
      <c r="H621" s="85" t="s">
        <v>113</v>
      </c>
      <c r="I621" s="86" t="s">
        <v>1441</v>
      </c>
      <c r="J621" s="340">
        <f t="shared" si="18"/>
        <v>15.128205128205128</v>
      </c>
      <c r="K621" s="85"/>
      <c r="L621" s="370">
        <f t="shared" si="19"/>
        <v>0</v>
      </c>
      <c r="M621" s="365"/>
      <c r="O621" s="371"/>
    </row>
    <row r="622" spans="1:15" s="107" customFormat="1" ht="15" customHeight="1">
      <c r="A622" s="169" t="s">
        <v>196</v>
      </c>
      <c r="B622" s="90" t="s">
        <v>197</v>
      </c>
      <c r="C622" s="85" t="s">
        <v>1</v>
      </c>
      <c r="D622" s="279">
        <v>59000</v>
      </c>
      <c r="E622" s="299" t="s">
        <v>10</v>
      </c>
      <c r="F622" s="85" t="s">
        <v>49</v>
      </c>
      <c r="G622" s="85" t="s">
        <v>39</v>
      </c>
      <c r="H622" s="85" t="s">
        <v>113</v>
      </c>
      <c r="I622" s="86" t="s">
        <v>2416</v>
      </c>
      <c r="J622" s="340">
        <f t="shared" si="18"/>
        <v>15.128205128205128</v>
      </c>
      <c r="K622" s="85"/>
      <c r="L622" s="370">
        <f t="shared" si="19"/>
        <v>0</v>
      </c>
      <c r="M622" s="365"/>
      <c r="O622" s="371"/>
    </row>
    <row r="623" spans="1:15" s="107" customFormat="1" ht="15" customHeight="1">
      <c r="A623" s="169" t="s">
        <v>1762</v>
      </c>
      <c r="B623" s="90" t="s">
        <v>1763</v>
      </c>
      <c r="C623" s="85" t="s">
        <v>1</v>
      </c>
      <c r="D623" s="279">
        <v>38000</v>
      </c>
      <c r="E623" s="300" t="s">
        <v>10</v>
      </c>
      <c r="F623" s="85" t="s">
        <v>220</v>
      </c>
      <c r="G623" s="85" t="s">
        <v>25</v>
      </c>
      <c r="H623" s="227" t="s">
        <v>1737</v>
      </c>
      <c r="I623" s="86" t="s">
        <v>1764</v>
      </c>
      <c r="J623" s="340">
        <f t="shared" si="18"/>
        <v>9.7435897435897427</v>
      </c>
      <c r="K623" s="85"/>
      <c r="L623" s="370">
        <f t="shared" si="19"/>
        <v>0</v>
      </c>
      <c r="M623" s="365"/>
      <c r="O623" s="371"/>
    </row>
    <row r="624" spans="1:15" s="107" customFormat="1" ht="15" customHeight="1">
      <c r="A624" s="172" t="s">
        <v>204</v>
      </c>
      <c r="B624" s="90" t="s">
        <v>205</v>
      </c>
      <c r="C624" s="85" t="s">
        <v>1</v>
      </c>
      <c r="D624" s="279">
        <v>24000</v>
      </c>
      <c r="E624" s="300" t="s">
        <v>10</v>
      </c>
      <c r="F624" s="85" t="s">
        <v>75</v>
      </c>
      <c r="G624" s="85" t="s">
        <v>57</v>
      </c>
      <c r="H624" s="85" t="s">
        <v>355</v>
      </c>
      <c r="I624" s="86" t="s">
        <v>206</v>
      </c>
      <c r="J624" s="340">
        <f t="shared" si="18"/>
        <v>6.1538461538461542</v>
      </c>
      <c r="K624" s="85"/>
      <c r="L624" s="370">
        <f t="shared" si="19"/>
        <v>0</v>
      </c>
      <c r="M624" s="365"/>
      <c r="O624" s="371"/>
    </row>
    <row r="625" spans="1:15" s="107" customFormat="1" ht="15" customHeight="1">
      <c r="A625" s="172" t="s">
        <v>204</v>
      </c>
      <c r="B625" s="128" t="s">
        <v>1666</v>
      </c>
      <c r="C625" s="129" t="s">
        <v>1</v>
      </c>
      <c r="D625" s="279">
        <v>24000</v>
      </c>
      <c r="E625" s="302" t="s">
        <v>10</v>
      </c>
      <c r="F625" s="85" t="s">
        <v>75</v>
      </c>
      <c r="G625" s="129" t="s">
        <v>57</v>
      </c>
      <c r="H625" s="85" t="s">
        <v>355</v>
      </c>
      <c r="I625" s="183" t="s">
        <v>1667</v>
      </c>
      <c r="J625" s="340">
        <f t="shared" si="18"/>
        <v>6.1538461538461542</v>
      </c>
      <c r="K625" s="85"/>
      <c r="L625" s="370">
        <f t="shared" si="19"/>
        <v>0</v>
      </c>
      <c r="M625" s="365"/>
      <c r="O625" s="371"/>
    </row>
    <row r="626" spans="1:15" s="107" customFormat="1" ht="15" customHeight="1">
      <c r="A626" s="174" t="s">
        <v>1822</v>
      </c>
      <c r="B626" s="94" t="s">
        <v>1865</v>
      </c>
      <c r="C626" s="85" t="s">
        <v>192</v>
      </c>
      <c r="D626" s="279">
        <v>69000</v>
      </c>
      <c r="E626" s="300" t="s">
        <v>10</v>
      </c>
      <c r="F626" s="85" t="s">
        <v>49</v>
      </c>
      <c r="G626" s="85" t="s">
        <v>25</v>
      </c>
      <c r="H626" s="85" t="s">
        <v>237</v>
      </c>
      <c r="I626" s="86" t="s">
        <v>1704</v>
      </c>
      <c r="J626" s="340">
        <f t="shared" si="18"/>
        <v>17.692307692307693</v>
      </c>
      <c r="K626" s="85"/>
      <c r="L626" s="370">
        <f t="shared" si="19"/>
        <v>0</v>
      </c>
      <c r="M626" s="365"/>
      <c r="O626" s="371"/>
    </row>
    <row r="627" spans="1:15" s="107" customFormat="1" ht="15" customHeight="1">
      <c r="A627" s="170" t="s">
        <v>1822</v>
      </c>
      <c r="B627" s="84" t="s">
        <v>2418</v>
      </c>
      <c r="C627" s="85" t="s">
        <v>95</v>
      </c>
      <c r="D627" s="279">
        <v>69000</v>
      </c>
      <c r="E627" s="299" t="s">
        <v>10</v>
      </c>
      <c r="F627" s="85" t="s">
        <v>49</v>
      </c>
      <c r="G627" s="85" t="s">
        <v>25</v>
      </c>
      <c r="H627" s="85" t="s">
        <v>237</v>
      </c>
      <c r="I627" s="86" t="s">
        <v>570</v>
      </c>
      <c r="J627" s="340">
        <f t="shared" si="18"/>
        <v>17.692307692307693</v>
      </c>
      <c r="K627" s="85"/>
      <c r="L627" s="370">
        <f t="shared" si="19"/>
        <v>0</v>
      </c>
      <c r="M627" s="365"/>
      <c r="O627" s="371"/>
    </row>
    <row r="628" spans="1:15" s="107" customFormat="1" ht="15" customHeight="1">
      <c r="A628" s="169" t="s">
        <v>2419</v>
      </c>
      <c r="B628" s="84" t="s">
        <v>2420</v>
      </c>
      <c r="C628" s="85" t="s">
        <v>1</v>
      </c>
      <c r="D628" s="279">
        <v>44000</v>
      </c>
      <c r="E628" s="301" t="s">
        <v>10</v>
      </c>
      <c r="F628" s="85" t="s">
        <v>49</v>
      </c>
      <c r="G628" s="85" t="s">
        <v>60</v>
      </c>
      <c r="H628" s="85" t="s">
        <v>1509</v>
      </c>
      <c r="I628" s="86" t="s">
        <v>579</v>
      </c>
      <c r="J628" s="340">
        <f t="shared" si="18"/>
        <v>11.282051282051283</v>
      </c>
      <c r="K628" s="85"/>
      <c r="L628" s="370">
        <f t="shared" si="19"/>
        <v>0</v>
      </c>
      <c r="M628" s="365"/>
      <c r="O628" s="371"/>
    </row>
    <row r="629" spans="1:15" s="107" customFormat="1" ht="15" customHeight="1">
      <c r="A629" s="169" t="s">
        <v>166</v>
      </c>
      <c r="B629" s="90" t="s">
        <v>167</v>
      </c>
      <c r="C629" s="85" t="s">
        <v>1</v>
      </c>
      <c r="D629" s="279">
        <v>28000</v>
      </c>
      <c r="E629" s="300" t="s">
        <v>10</v>
      </c>
      <c r="F629" s="85" t="s">
        <v>49</v>
      </c>
      <c r="G629" s="85" t="s">
        <v>11</v>
      </c>
      <c r="H629" s="85" t="s">
        <v>355</v>
      </c>
      <c r="I629" s="86" t="s">
        <v>168</v>
      </c>
      <c r="J629" s="340">
        <f t="shared" si="18"/>
        <v>7.1794871794871797</v>
      </c>
      <c r="K629" s="85"/>
      <c r="L629" s="370">
        <f t="shared" si="19"/>
        <v>0</v>
      </c>
      <c r="M629" s="365"/>
      <c r="O629" s="371"/>
    </row>
    <row r="630" spans="1:15" s="107" customFormat="1" ht="15" customHeight="1">
      <c r="A630" s="169" t="s">
        <v>1432</v>
      </c>
      <c r="B630" s="90" t="s">
        <v>1433</v>
      </c>
      <c r="C630" s="85" t="s">
        <v>192</v>
      </c>
      <c r="D630" s="279">
        <v>39000</v>
      </c>
      <c r="E630" s="299" t="s">
        <v>10</v>
      </c>
      <c r="F630" s="85" t="s">
        <v>49</v>
      </c>
      <c r="G630" s="85" t="s">
        <v>93</v>
      </c>
      <c r="H630" s="85" t="s">
        <v>1434</v>
      </c>
      <c r="I630" s="86" t="s">
        <v>330</v>
      </c>
      <c r="J630" s="340">
        <f t="shared" si="18"/>
        <v>10</v>
      </c>
      <c r="K630" s="85"/>
      <c r="L630" s="370">
        <f>D630*K630</f>
        <v>0</v>
      </c>
      <c r="M630" s="365"/>
      <c r="O630" s="371"/>
    </row>
    <row r="631" spans="1:15" s="107" customFormat="1" ht="15" customHeight="1">
      <c r="A631" s="172"/>
      <c r="B631" s="115"/>
      <c r="C631" s="85"/>
      <c r="D631" s="279"/>
      <c r="E631" s="300"/>
      <c r="F631" s="85"/>
      <c r="G631" s="85"/>
      <c r="H631" s="85"/>
      <c r="I631" s="84"/>
      <c r="J631" s="340"/>
      <c r="K631" s="85"/>
      <c r="L631" s="370"/>
      <c r="M631" s="365"/>
      <c r="O631" s="371"/>
    </row>
    <row r="632" spans="1:15" s="107" customFormat="1" ht="15" customHeight="1">
      <c r="A632" s="168"/>
      <c r="B632" s="86"/>
      <c r="C632" s="129"/>
      <c r="D632" s="279"/>
      <c r="E632" s="300"/>
      <c r="F632" s="85"/>
      <c r="G632" s="85"/>
      <c r="H632" s="85"/>
      <c r="I632" s="84"/>
      <c r="J632" s="340"/>
      <c r="K632" s="85"/>
      <c r="L632" s="370"/>
      <c r="M632" s="365"/>
      <c r="O632" s="371"/>
    </row>
    <row r="633" spans="1:15" s="107" customFormat="1" ht="15" customHeight="1">
      <c r="A633" s="169"/>
      <c r="B633" s="90"/>
      <c r="C633" s="85"/>
      <c r="D633" s="279"/>
      <c r="E633" s="298"/>
      <c r="F633" s="85"/>
      <c r="G633" s="85"/>
      <c r="H633" s="85"/>
      <c r="I633" s="86"/>
      <c r="J633" s="340"/>
      <c r="K633" s="85"/>
      <c r="L633" s="370"/>
      <c r="M633" s="365"/>
      <c r="O633" s="371"/>
    </row>
    <row r="634" spans="1:15" s="107" customFormat="1" ht="15" customHeight="1">
      <c r="A634" s="169"/>
      <c r="B634" s="90"/>
      <c r="C634" s="85"/>
      <c r="D634" s="278"/>
      <c r="E634" s="298"/>
      <c r="F634" s="85"/>
      <c r="G634" s="85"/>
      <c r="H634" s="85"/>
      <c r="I634" s="86"/>
      <c r="J634" s="340"/>
      <c r="K634" s="85"/>
      <c r="L634" s="370"/>
      <c r="M634" s="365"/>
      <c r="O634" s="371"/>
    </row>
    <row r="635" spans="1:15" s="107" customFormat="1" ht="15" customHeight="1" thickBot="1">
      <c r="A635" s="250"/>
      <c r="B635" s="93"/>
      <c r="C635" s="103"/>
      <c r="D635" s="338"/>
      <c r="E635" s="361"/>
      <c r="F635" s="103"/>
      <c r="G635" s="103"/>
      <c r="H635" s="103"/>
      <c r="I635" s="103"/>
      <c r="J635" s="348"/>
      <c r="K635" s="103"/>
      <c r="L635" s="419"/>
      <c r="M635" s="365"/>
      <c r="O635" s="371"/>
    </row>
    <row r="636" spans="1:15" s="107" customFormat="1" ht="15" customHeight="1" thickBot="1">
      <c r="A636" s="38"/>
      <c r="C636" s="215"/>
      <c r="E636" s="263"/>
      <c r="F636" s="215"/>
      <c r="G636" s="215"/>
      <c r="H636" s="215"/>
      <c r="I636" s="88"/>
      <c r="K636" s="420">
        <f>SUM(K16:K634)</f>
        <v>0</v>
      </c>
      <c r="L636" s="421">
        <f>SUM(L16:L634)</f>
        <v>0</v>
      </c>
    </row>
    <row r="637" spans="1:15" s="107" customFormat="1" ht="15" customHeight="1">
      <c r="A637" s="38"/>
      <c r="C637" s="215"/>
      <c r="E637" s="263"/>
      <c r="F637" s="215"/>
      <c r="G637" s="215"/>
      <c r="H637" s="215"/>
      <c r="I637" s="88"/>
    </row>
    <row r="638" spans="1:15" s="107" customFormat="1" ht="15" customHeight="1">
      <c r="A638" s="38"/>
      <c r="C638" s="215"/>
      <c r="E638" s="263"/>
      <c r="F638" s="215"/>
      <c r="G638" s="215"/>
      <c r="H638" s="215"/>
      <c r="I638" s="88"/>
      <c r="J638" s="349"/>
    </row>
    <row r="639" spans="1:15" s="107" customFormat="1" ht="15" customHeight="1">
      <c r="A639" s="38"/>
      <c r="C639" s="215"/>
      <c r="E639" s="263"/>
      <c r="F639" s="215"/>
      <c r="G639" s="215"/>
      <c r="H639" s="215"/>
      <c r="I639" s="88"/>
    </row>
    <row r="640" spans="1:15" s="107" customFormat="1" ht="15" customHeight="1" thickBot="1">
      <c r="A640" s="327" t="s">
        <v>2680</v>
      </c>
      <c r="C640" s="215"/>
      <c r="E640" s="263"/>
      <c r="F640" s="215"/>
      <c r="G640" s="215"/>
      <c r="H640" s="215"/>
    </row>
    <row r="641" spans="1:12" s="107" customFormat="1" ht="15" customHeight="1" thickBot="1">
      <c r="A641" s="328" t="s">
        <v>14</v>
      </c>
      <c r="B641" s="329" t="s">
        <v>15</v>
      </c>
      <c r="C641" s="330" t="s">
        <v>16</v>
      </c>
      <c r="D641" s="331" t="s">
        <v>20</v>
      </c>
      <c r="E641" s="52" t="s">
        <v>9</v>
      </c>
      <c r="F641" s="332" t="s">
        <v>18</v>
      </c>
      <c r="G641" s="333" t="s">
        <v>17</v>
      </c>
      <c r="H641" s="332" t="s">
        <v>7</v>
      </c>
      <c r="I641" s="333" t="s">
        <v>540</v>
      </c>
      <c r="J641" s="334" t="s">
        <v>2676</v>
      </c>
      <c r="K641" s="422"/>
      <c r="L641" s="423"/>
    </row>
    <row r="642" spans="1:12" s="107" customFormat="1" ht="15" customHeight="1">
      <c r="A642" s="286"/>
      <c r="B642" s="125"/>
      <c r="C642" s="111"/>
      <c r="D642" s="335"/>
      <c r="E642" s="309"/>
      <c r="F642" s="111"/>
      <c r="G642" s="111"/>
      <c r="H642" s="336"/>
      <c r="I642" s="337"/>
      <c r="J642" s="337"/>
      <c r="K642" s="366"/>
      <c r="L642" s="424"/>
    </row>
    <row r="643" spans="1:12" s="107" customFormat="1" ht="15" customHeight="1">
      <c r="A643" s="199"/>
      <c r="B643" s="84"/>
      <c r="C643" s="85"/>
      <c r="D643" s="281"/>
      <c r="E643" s="300"/>
      <c r="F643" s="85"/>
      <c r="G643" s="85"/>
      <c r="H643" s="85"/>
      <c r="I643" s="86"/>
      <c r="J643" s="86"/>
      <c r="K643" s="278"/>
      <c r="L643" s="370"/>
    </row>
    <row r="644" spans="1:12" s="107" customFormat="1" ht="15" customHeight="1">
      <c r="A644" s="375" t="s">
        <v>169</v>
      </c>
      <c r="B644" s="84" t="s">
        <v>157</v>
      </c>
      <c r="C644" s="85" t="s">
        <v>1</v>
      </c>
      <c r="D644" s="279">
        <v>14000</v>
      </c>
      <c r="E644" s="300" t="s">
        <v>10</v>
      </c>
      <c r="F644" s="85" t="s">
        <v>49</v>
      </c>
      <c r="G644" s="85" t="s">
        <v>31</v>
      </c>
      <c r="H644" s="129" t="s">
        <v>355</v>
      </c>
      <c r="I644" s="86" t="s">
        <v>2767</v>
      </c>
      <c r="J644" s="86" t="s">
        <v>2766</v>
      </c>
      <c r="K644" s="278"/>
      <c r="L644" s="370"/>
    </row>
    <row r="645" spans="1:12" s="107" customFormat="1" ht="15" customHeight="1" thickBot="1">
      <c r="A645" s="289"/>
      <c r="B645" s="167"/>
      <c r="C645" s="103"/>
      <c r="D645" s="338"/>
      <c r="E645" s="310"/>
      <c r="F645" s="103"/>
      <c r="G645" s="103"/>
      <c r="H645" s="103"/>
      <c r="I645" s="93"/>
      <c r="J645" s="93"/>
      <c r="K645" s="338"/>
      <c r="L645" s="419"/>
    </row>
    <row r="646" spans="1:12" s="107" customFormat="1" ht="15" customHeight="1">
      <c r="A646" s="38"/>
      <c r="C646" s="215"/>
      <c r="E646" s="263"/>
      <c r="F646" s="215"/>
      <c r="G646" s="215"/>
      <c r="H646" s="215"/>
      <c r="I646" s="88"/>
    </row>
    <row r="647" spans="1:12" s="107" customFormat="1" ht="15" customHeight="1">
      <c r="A647" s="38"/>
      <c r="C647" s="215"/>
      <c r="E647" s="263"/>
      <c r="F647" s="215"/>
      <c r="G647" s="215"/>
      <c r="H647" s="215"/>
      <c r="I647" s="88"/>
    </row>
    <row r="648" spans="1:12" s="107" customFormat="1" ht="15" customHeight="1">
      <c r="A648" s="413" t="s">
        <v>2917</v>
      </c>
      <c r="B648" s="425"/>
      <c r="C648" s="215"/>
      <c r="E648" s="263"/>
      <c r="F648" s="215"/>
      <c r="G648" s="215"/>
      <c r="H648" s="215"/>
      <c r="I648" s="88"/>
    </row>
    <row r="649" spans="1:12" s="107" customFormat="1" ht="15" customHeight="1">
      <c r="C649" s="215"/>
      <c r="E649" s="263"/>
      <c r="F649" s="215"/>
      <c r="G649" s="215"/>
      <c r="H649" s="215"/>
      <c r="I649" s="88"/>
    </row>
    <row r="650" spans="1:12" s="107" customFormat="1" ht="15" customHeight="1">
      <c r="A650" s="426" t="s">
        <v>2945</v>
      </c>
      <c r="C650" s="215"/>
      <c r="E650" s="263"/>
      <c r="F650" s="215"/>
      <c r="G650" s="215"/>
      <c r="H650" s="215"/>
      <c r="I650" s="88"/>
    </row>
    <row r="651" spans="1:12" s="107" customFormat="1" ht="15" customHeight="1">
      <c r="A651" s="426" t="s">
        <v>2946</v>
      </c>
      <c r="C651" s="215"/>
      <c r="E651" s="263"/>
      <c r="F651" s="215"/>
      <c r="G651" s="215"/>
      <c r="H651" s="215"/>
      <c r="I651" s="88"/>
    </row>
    <row r="652" spans="1:12" s="107" customFormat="1" ht="15" customHeight="1">
      <c r="A652" s="426" t="s">
        <v>2947</v>
      </c>
      <c r="C652" s="215"/>
      <c r="E652" s="263"/>
      <c r="F652" s="215"/>
      <c r="G652" s="215"/>
      <c r="H652" s="215"/>
      <c r="I652" s="88"/>
    </row>
    <row r="653" spans="1:12" s="107" customFormat="1" ht="15" customHeight="1">
      <c r="A653" s="426" t="s">
        <v>2906</v>
      </c>
      <c r="C653" s="215"/>
      <c r="E653" s="263"/>
      <c r="F653" s="215"/>
      <c r="G653" s="215"/>
      <c r="H653" s="215"/>
      <c r="I653" s="88"/>
    </row>
    <row r="654" spans="1:12" s="107" customFormat="1" ht="15" customHeight="1">
      <c r="A654" s="426" t="s">
        <v>2907</v>
      </c>
      <c r="C654" s="215"/>
      <c r="E654" s="263"/>
      <c r="F654" s="215"/>
      <c r="G654" s="215"/>
      <c r="H654" s="215"/>
      <c r="I654" s="88"/>
    </row>
    <row r="655" spans="1:12" s="107" customFormat="1" ht="15" customHeight="1">
      <c r="A655" s="426" t="s">
        <v>2908</v>
      </c>
      <c r="C655" s="215"/>
      <c r="E655" s="263"/>
      <c r="F655" s="215"/>
      <c r="G655" s="215"/>
      <c r="H655" s="215"/>
      <c r="I655" s="88"/>
    </row>
    <row r="656" spans="1:12" s="107" customFormat="1" ht="15" customHeight="1">
      <c r="A656" s="426" t="s">
        <v>2909</v>
      </c>
      <c r="C656" s="215"/>
      <c r="E656" s="263"/>
      <c r="F656" s="215"/>
      <c r="G656" s="215"/>
      <c r="H656" s="215"/>
      <c r="I656" s="88"/>
    </row>
    <row r="657" spans="1:9" s="107" customFormat="1" ht="15" customHeight="1">
      <c r="A657" s="426" t="s">
        <v>2910</v>
      </c>
      <c r="C657" s="215"/>
      <c r="E657" s="263"/>
      <c r="F657" s="215"/>
      <c r="G657" s="215"/>
      <c r="H657" s="215"/>
      <c r="I657" s="88"/>
    </row>
    <row r="658" spans="1:9" s="107" customFormat="1" ht="15" customHeight="1">
      <c r="A658" s="426" t="s">
        <v>2911</v>
      </c>
      <c r="C658" s="215"/>
      <c r="E658" s="263"/>
      <c r="F658" s="215"/>
      <c r="G658" s="215"/>
      <c r="H658" s="215"/>
      <c r="I658" s="88"/>
    </row>
    <row r="659" spans="1:9" s="107" customFormat="1" ht="15" customHeight="1">
      <c r="A659" s="426" t="s">
        <v>2912</v>
      </c>
      <c r="C659" s="215"/>
      <c r="E659" s="263"/>
      <c r="F659" s="215"/>
      <c r="G659" s="215"/>
      <c r="H659" s="215"/>
      <c r="I659" s="88"/>
    </row>
    <row r="660" spans="1:9" s="107" customFormat="1" ht="15" customHeight="1">
      <c r="A660" s="426" t="s">
        <v>2913</v>
      </c>
      <c r="C660" s="215"/>
      <c r="E660" s="263"/>
      <c r="F660" s="215"/>
      <c r="G660" s="215"/>
      <c r="H660" s="215"/>
      <c r="I660" s="88"/>
    </row>
    <row r="661" spans="1:9" s="107" customFormat="1" ht="15" customHeight="1">
      <c r="A661" s="426" t="s">
        <v>2914</v>
      </c>
      <c r="C661" s="215"/>
      <c r="E661" s="263"/>
      <c r="F661" s="215"/>
      <c r="G661" s="215"/>
      <c r="H661" s="215"/>
      <c r="I661" s="88"/>
    </row>
    <row r="662" spans="1:9" s="107" customFormat="1" ht="15" customHeight="1">
      <c r="A662" s="426" t="s">
        <v>2915</v>
      </c>
      <c r="C662" s="215"/>
      <c r="E662" s="263"/>
      <c r="F662" s="215"/>
      <c r="G662" s="215"/>
      <c r="H662" s="215"/>
      <c r="I662" s="88"/>
    </row>
    <row r="663" spans="1:9" s="107" customFormat="1" ht="15" customHeight="1">
      <c r="A663" s="426" t="s">
        <v>2916</v>
      </c>
      <c r="C663" s="215"/>
      <c r="E663" s="263"/>
      <c r="F663" s="215"/>
      <c r="G663" s="215"/>
      <c r="H663" s="215"/>
      <c r="I663" s="88"/>
    </row>
    <row r="664" spans="1:9" s="107" customFormat="1" ht="15" customHeight="1">
      <c r="A664" s="426" t="s">
        <v>2919</v>
      </c>
      <c r="C664" s="215"/>
      <c r="E664" s="263"/>
      <c r="F664" s="215"/>
      <c r="G664" s="215"/>
      <c r="H664" s="215"/>
      <c r="I664" s="88"/>
    </row>
    <row r="665" spans="1:9" s="107" customFormat="1" ht="15" customHeight="1">
      <c r="A665" s="426" t="s">
        <v>2918</v>
      </c>
      <c r="C665" s="215"/>
      <c r="E665" s="263"/>
      <c r="F665" s="215"/>
      <c r="G665" s="215"/>
      <c r="H665" s="215"/>
      <c r="I665" s="88"/>
    </row>
    <row r="666" spans="1:9" s="107" customFormat="1" ht="15" customHeight="1">
      <c r="A666" s="38"/>
      <c r="C666" s="215"/>
      <c r="E666" s="263"/>
      <c r="F666" s="215"/>
      <c r="G666" s="215"/>
      <c r="H666" s="215"/>
      <c r="I666" s="88"/>
    </row>
    <row r="667" spans="1:9" s="107" customFormat="1" ht="15" customHeight="1">
      <c r="A667" s="38" t="s">
        <v>2925</v>
      </c>
      <c r="C667" s="215"/>
      <c r="E667" s="263"/>
      <c r="F667" s="215"/>
      <c r="G667" s="215"/>
      <c r="H667" s="215"/>
      <c r="I667" s="88"/>
    </row>
    <row r="668" spans="1:9" s="107" customFormat="1" ht="15" customHeight="1">
      <c r="A668" s="427" t="s">
        <v>2926</v>
      </c>
      <c r="C668" s="215"/>
      <c r="E668" s="263"/>
      <c r="F668" s="215"/>
      <c r="G668" s="215"/>
      <c r="H668" s="215"/>
      <c r="I668" s="88"/>
    </row>
    <row r="669" spans="1:9" s="107" customFormat="1" ht="15" customHeight="1">
      <c r="A669" s="427" t="s">
        <v>2927</v>
      </c>
      <c r="C669" s="215"/>
      <c r="E669" s="263"/>
      <c r="F669" s="215"/>
      <c r="G669" s="215"/>
      <c r="H669" s="215"/>
      <c r="I669" s="88"/>
    </row>
    <row r="670" spans="1:9" s="107" customFormat="1" ht="15" customHeight="1">
      <c r="A670" s="427" t="s">
        <v>2928</v>
      </c>
      <c r="C670" s="215"/>
      <c r="E670" s="263"/>
      <c r="F670" s="215"/>
      <c r="G670" s="215"/>
      <c r="H670" s="215"/>
      <c r="I670" s="88"/>
    </row>
    <row r="671" spans="1:9" s="107" customFormat="1" ht="15" customHeight="1">
      <c r="A671" s="427" t="s">
        <v>2929</v>
      </c>
      <c r="C671" s="215"/>
      <c r="E671" s="263"/>
      <c r="F671" s="215"/>
      <c r="G671" s="215"/>
      <c r="H671" s="215"/>
      <c r="I671" s="88"/>
    </row>
    <row r="672" spans="1:9" s="107" customFormat="1" ht="15" customHeight="1">
      <c r="A672" s="427" t="s">
        <v>2930</v>
      </c>
      <c r="C672" s="215"/>
      <c r="E672" s="263"/>
      <c r="F672" s="215"/>
      <c r="G672" s="215"/>
      <c r="H672" s="215"/>
      <c r="I672" s="88"/>
    </row>
    <row r="673" spans="1:9" s="107" customFormat="1" ht="15" customHeight="1">
      <c r="A673" s="427" t="s">
        <v>2931</v>
      </c>
      <c r="C673" s="215"/>
      <c r="E673" s="263"/>
      <c r="F673" s="215"/>
      <c r="G673" s="215"/>
      <c r="H673" s="215"/>
      <c r="I673" s="88"/>
    </row>
    <row r="674" spans="1:9" s="107" customFormat="1" ht="15" customHeight="1">
      <c r="A674" s="427" t="s">
        <v>2932</v>
      </c>
      <c r="C674" s="215"/>
      <c r="E674" s="263"/>
      <c r="F674" s="215"/>
      <c r="G674" s="215"/>
      <c r="H674" s="215"/>
      <c r="I674" s="88"/>
    </row>
    <row r="675" spans="1:9" s="107" customFormat="1" ht="15" customHeight="1">
      <c r="A675" s="427" t="s">
        <v>2933</v>
      </c>
      <c r="C675" s="215"/>
      <c r="E675" s="263"/>
      <c r="F675" s="215"/>
      <c r="G675" s="215"/>
      <c r="H675" s="215"/>
      <c r="I675" s="88"/>
    </row>
    <row r="676" spans="1:9" s="107" customFormat="1" ht="15" customHeight="1">
      <c r="A676" s="427" t="s">
        <v>2934</v>
      </c>
      <c r="C676" s="215"/>
      <c r="E676" s="263"/>
      <c r="F676" s="215"/>
      <c r="G676" s="215"/>
      <c r="H676" s="215"/>
      <c r="I676" s="88"/>
    </row>
    <row r="677" spans="1:9" s="107" customFormat="1" ht="15" customHeight="1">
      <c r="A677" s="427" t="s">
        <v>2935</v>
      </c>
      <c r="C677" s="215"/>
      <c r="E677" s="263"/>
      <c r="F677" s="215"/>
      <c r="G677" s="215"/>
      <c r="H677" s="215"/>
      <c r="I677" s="88"/>
    </row>
    <row r="678" spans="1:9" s="107" customFormat="1" ht="15" customHeight="1">
      <c r="A678" s="38"/>
      <c r="C678" s="215"/>
      <c r="E678" s="263"/>
      <c r="F678" s="215"/>
      <c r="G678" s="215"/>
      <c r="H678" s="215"/>
      <c r="I678" s="88"/>
    </row>
    <row r="679" spans="1:9" s="107" customFormat="1" ht="15" customHeight="1">
      <c r="A679" s="38"/>
      <c r="C679" s="215"/>
      <c r="E679" s="263"/>
      <c r="F679" s="215"/>
      <c r="G679" s="215"/>
      <c r="H679" s="215"/>
      <c r="I679" s="88"/>
    </row>
    <row r="680" spans="1:9" s="107" customFormat="1" ht="15" customHeight="1">
      <c r="A680" s="38" t="s">
        <v>1184</v>
      </c>
      <c r="C680" s="215"/>
      <c r="E680" s="263"/>
      <c r="F680" s="215"/>
      <c r="G680" s="215"/>
      <c r="H680" s="215"/>
      <c r="I680" s="88"/>
    </row>
    <row r="681" spans="1:9" s="107" customFormat="1" ht="15" customHeight="1">
      <c r="A681" s="427" t="s">
        <v>2936</v>
      </c>
      <c r="C681" s="215"/>
      <c r="E681" s="263"/>
      <c r="F681" s="215"/>
      <c r="G681" s="215"/>
      <c r="H681" s="215"/>
      <c r="I681" s="88"/>
    </row>
    <row r="682" spans="1:9" s="107" customFormat="1" ht="15" customHeight="1">
      <c r="A682" s="427" t="s">
        <v>2937</v>
      </c>
      <c r="C682" s="215"/>
      <c r="E682" s="263"/>
      <c r="F682" s="215"/>
      <c r="G682" s="215"/>
      <c r="H682" s="215"/>
      <c r="I682" s="88"/>
    </row>
    <row r="683" spans="1:9" s="107" customFormat="1" ht="15" customHeight="1">
      <c r="A683" s="427"/>
      <c r="C683" s="215"/>
      <c r="E683" s="263"/>
      <c r="F683" s="215"/>
      <c r="G683" s="215"/>
      <c r="H683" s="215"/>
      <c r="I683" s="88"/>
    </row>
    <row r="684" spans="1:9" s="107" customFormat="1" ht="15" customHeight="1">
      <c r="A684" s="427"/>
      <c r="C684" s="215"/>
      <c r="E684" s="263"/>
      <c r="F684" s="215"/>
      <c r="G684" s="215"/>
      <c r="H684" s="215"/>
      <c r="I684" s="88"/>
    </row>
    <row r="685" spans="1:9" ht="15" customHeight="1">
      <c r="A685" s="406"/>
    </row>
    <row r="686" spans="1:9" ht="15" customHeight="1">
      <c r="A686" s="406"/>
    </row>
    <row r="687" spans="1:9" ht="15" customHeight="1">
      <c r="A687" s="406"/>
    </row>
    <row r="688" spans="1:9" ht="15" customHeight="1">
      <c r="A688" s="406"/>
    </row>
    <row r="689" spans="1:1" ht="15" customHeight="1">
      <c r="A689" s="406"/>
    </row>
    <row r="690" spans="1:1" ht="15" customHeight="1">
      <c r="A690" s="406"/>
    </row>
    <row r="691" spans="1:1" ht="15" customHeight="1">
      <c r="A691" s="406"/>
    </row>
    <row r="692" spans="1:1" ht="15" customHeight="1">
      <c r="A692" s="406"/>
    </row>
    <row r="693" spans="1:1" ht="15" customHeight="1">
      <c r="A693" s="406"/>
    </row>
    <row r="694" spans="1:1" ht="15" customHeight="1">
      <c r="A694" s="406"/>
    </row>
    <row r="695" spans="1:1" ht="15" customHeight="1">
      <c r="A695" s="406"/>
    </row>
    <row r="696" spans="1:1" ht="15" customHeight="1">
      <c r="A696" s="406"/>
    </row>
    <row r="697" spans="1:1" ht="15" customHeight="1">
      <c r="A697" s="406"/>
    </row>
    <row r="698" spans="1:1" ht="15" customHeight="1">
      <c r="A698" s="406"/>
    </row>
    <row r="699" spans="1:1" ht="15" customHeight="1">
      <c r="A699" s="406"/>
    </row>
  </sheetData>
  <autoFilter ref="A15:L634" xr:uid="{F2AA6D73-2557-E24C-8DEE-8674DF54F113}">
    <sortState xmlns:xlrd2="http://schemas.microsoft.com/office/spreadsheetml/2017/richdata2" ref="A16:L634">
      <sortCondition ref="A16:A634"/>
    </sortState>
  </autoFilter>
  <sortState xmlns:xlrd2="http://schemas.microsoft.com/office/spreadsheetml/2017/richdata2" ref="A16:L633">
    <sortCondition ref="A16:A633"/>
  </sortState>
  <phoneticPr fontId="40" type="noConversion"/>
  <conditionalFormatting sqref="C544">
    <cfRule type="expression" dxfId="53" priority="65" stopIfTrue="1">
      <formula>MOD(ROW(),2)=1</formula>
    </cfRule>
  </conditionalFormatting>
  <conditionalFormatting sqref="K118">
    <cfRule type="top10" dxfId="52" priority="3" rank="10"/>
  </conditionalFormatting>
  <conditionalFormatting sqref="K346">
    <cfRule type="top10" dxfId="51" priority="10" rank="10"/>
  </conditionalFormatting>
  <conditionalFormatting sqref="K350">
    <cfRule type="top10" dxfId="50" priority="1" rank="10"/>
  </conditionalFormatting>
  <conditionalFormatting sqref="K490">
    <cfRule type="top10" dxfId="49" priority="2" rank="10"/>
  </conditionalFormatting>
  <conditionalFormatting sqref="K523">
    <cfRule type="top10" dxfId="48" priority="11" rank="10"/>
  </conditionalFormatting>
  <conditionalFormatting sqref="K583">
    <cfRule type="top10" dxfId="47" priority="7" rank="10"/>
  </conditionalFormatting>
  <conditionalFormatting sqref="K584">
    <cfRule type="top10" dxfId="46" priority="6" rank="10"/>
  </conditionalFormatting>
  <conditionalFormatting sqref="K585">
    <cfRule type="top10" dxfId="45" priority="5" rank="10"/>
  </conditionalFormatting>
  <conditionalFormatting sqref="K609">
    <cfRule type="top10" dxfId="44" priority="9" rank="10"/>
  </conditionalFormatting>
  <conditionalFormatting sqref="K610:K630 K524:K582 K16:K117 K347:K349 K586:K608 K119:K345 K491:K522 K351:K489">
    <cfRule type="top10" dxfId="43" priority="26591" rank="10"/>
  </conditionalFormatting>
  <conditionalFormatting sqref="K631:K633">
    <cfRule type="top10" dxfId="42" priority="26529" rank="10"/>
  </conditionalFormatting>
  <conditionalFormatting sqref="K634">
    <cfRule type="top10" dxfId="41" priority="37" rank="10"/>
  </conditionalFormatting>
  <conditionalFormatting sqref="K635">
    <cfRule type="top10" dxfId="40" priority="25883" rank="10"/>
  </conditionalFormatting>
  <conditionalFormatting sqref="L16 L635">
    <cfRule type="cellIs" dxfId="39" priority="69" operator="greaterThan">
      <formula>0</formula>
    </cfRule>
  </conditionalFormatting>
  <conditionalFormatting sqref="O17">
    <cfRule type="cellIs" dxfId="38" priority="77" operator="greaterThan">
      <formula>0</formula>
    </cfRule>
    <cfRule type="expression" dxfId="37" priority="170" stopIfTrue="1">
      <formula>MOD(ROW(),2)=1</formula>
    </cfRule>
  </conditionalFormatting>
  <dataValidations count="1">
    <dataValidation type="list" allowBlank="1" showInputMessage="1" showErrorMessage="1" sqref="A20:B20 H16:H19 A31 A87:B87 B118:B119 B143 A78:B78 B241 B249 A251 A229:B230 A160 A353:B353 H352 B76 A112 B252 B332:B333 B391:B392 B385:B386 B122 A272 B320 B59 A407:A408 A142:B142 A165 A126:B126 B452 A453 B222 A412 B130 B305 A135:A137 H148 A194:B196 B266:B267 B56 B457 B106:B107 B34 B177 A224:B224 B359 H444:H446 A114:B114 A169 A484:B484 H38:H40 B166:B167 A485 B65 A367:B367 A369:B369 A167 H436 B63 H355:H356 A467:B467 H222:H228 A171:B171 A173:B173 B172 B148:B149 H150 B492 A288 A294:B294 B301 A274:B274 B197 B254 A319 B73 B52:B53 A360:B360 B439 H438:H440 A64:B64 H66:H68 B436:B437 A128:A129 H43:H46 H319:H320 A447:B448 A364 A238 B239 A32:B32 A304:B304 B47 A403:B403 A24:B24 A420:B420 A152:B152 B368 A146 H500 B428:B433 H196:H199 H300:H302 G265 G452 F467 F304 F142 G255 F121 A513:B513 H420 H60:H64 A89:B89 A276 B82:B83 A644:B645 H645 H643 A642 H480:H481 B424:B425 H417:H418 B528 B486 I635 B553 B505 A556:B556 H557 A558:B558 H449:H453 A246:B246 H259:H266 A261:B262 A311 H358:H366 H144:H146 B157:B158 B445 B570 H23:H36 H543:H545 B468:B476 B461:B464 A465 B592 B589 H73:H74 B575 B88 G575 H593:H598 B599 H533:H535 H323:H324 H547:H555 B41 A42:B42 H70 H456:H478 H213:H220 H424:H434 B99:B103 H94:H103 A606:B606 A626 H278:H291 B634 H105:H109 H192:H194 B278:B279 H399:H404 H202:H211 A213:A215 B183:B187 A183:A184 H48:H58 B548:B551 F547 H271:H276 A604:B604 A258:B258 F132 H600:H606 H231:H233 H502:H520 B495:B496 A498:B498 A586:B586 B153:B154 H77:H92 H268:H269 H332:H343 H490:H497 H155:H190 A572:B572 H293:H298 H484:H488 H522:H524 B522 B524 A523:B523 H123:H131 H133:H141 A132:B132 A611:B611 A608:B608 B624 A632 B631 H345:H348 H406:H415 H111:H121 B307 H305:H314 B309:B310 H370:H380 B381 H382:H397 H316:H317 H608:H617 A613:B616 H619:H635 H560:H591 H350 H235:H252 H254:H257"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19" r:id="rId4" xr:uid="{1FA81992-1444-AA49-88B7-ECA68D00DB09}"/>
    <hyperlink ref="E133" r:id="rId5" xr:uid="{DA81FD66-2201-7045-A496-9D7CC6A01F8A}"/>
    <hyperlink ref="E44" r:id="rId6" xr:uid="{E8FE4509-D6AC-2D4C-B4E4-1A624C30BABB}"/>
    <hyperlink ref="E40" r:id="rId7" xr:uid="{0BA987C1-833B-0348-9C4D-22DE925D7F01}"/>
    <hyperlink ref="E101" r:id="rId8" xr:uid="{B776F7F1-C07F-F24D-9F44-24A951D75E1C}"/>
    <hyperlink ref="E185" r:id="rId9" xr:uid="{76BE1662-1A7B-5341-AF69-FDE5F152334B}"/>
    <hyperlink ref="E46" r:id="rId10" display="https://www.youtube.com/watch?v=6xx1jbpY-VA&amp;t=463s" xr:uid="{CC4C20B0-5EEB-0547-AEEA-6D36CE0318D5}"/>
    <hyperlink ref="E265" r:id="rId11" xr:uid="{A06BE7B5-0872-874F-BF0C-EF083FE8A342}"/>
    <hyperlink ref="E285" r:id="rId12" xr:uid="{077C333D-B9E1-0043-9835-1E07195E69EC}"/>
    <hyperlink ref="E150" r:id="rId13" xr:uid="{003D56D2-32CE-9743-ABA3-99A4B4E47FC0}"/>
    <hyperlink ref="E81" r:id="rId14" xr:uid="{AC8CA9AD-0C6D-F641-81AF-403BD0545C0B}"/>
    <hyperlink ref="E168" r:id="rId15" xr:uid="{838B3528-5B9C-334B-A182-57DC9280FAD2}"/>
    <hyperlink ref="E248" r:id="rId16" xr:uid="{7905DF4B-7EE0-8045-9544-C486ED230303}"/>
    <hyperlink ref="E239" r:id="rId17" xr:uid="{2E70499C-A03E-9D4C-8915-AC276AC823F0}"/>
    <hyperlink ref="E29" r:id="rId18" xr:uid="{BC7F9B19-0D7A-ED4D-A429-7B44F1A3ED75}"/>
    <hyperlink ref="E32" r:id="rId19" xr:uid="{0F29B7C7-8845-AE46-BBD9-1549B11D46DE}"/>
    <hyperlink ref="E154" r:id="rId20" xr:uid="{227FAC88-6205-7446-A99C-B967DB185866}"/>
    <hyperlink ref="E52" r:id="rId21" xr:uid="{14537373-E0BB-B04F-877E-D262504D9F7A}"/>
    <hyperlink ref="E236" r:id="rId22" xr:uid="{C145E7FA-0C98-D54C-8781-46D551E0398A}"/>
    <hyperlink ref="E183" r:id="rId23" xr:uid="{AFBA7DC3-6B3C-9549-98E7-FF23AE5F6362}"/>
    <hyperlink ref="E440" r:id="rId24" xr:uid="{11716B7A-F027-C94F-9E69-6ABF78FDADC6}"/>
    <hyperlink ref="E320" r:id="rId25" xr:uid="{A04DD338-E21B-8C4A-899A-B3E120710885}"/>
    <hyperlink ref="E290" r:id="rId26" xr:uid="{DEDE06A3-EAD7-BC46-A814-58B8ED265A76}"/>
    <hyperlink ref="E414" r:id="rId27" xr:uid="{FE5DCF60-99A1-5041-A21B-25F49F7CB827}"/>
    <hyperlink ref="E323" r:id="rId28" xr:uid="{8C03228B-209F-334B-9E77-766C1E4E074A}"/>
    <hyperlink ref="E496" r:id="rId29" xr:uid="{4A49B890-1097-8A4B-A29E-175025BFC939}"/>
    <hyperlink ref="E570" r:id="rId30" xr:uid="{90AE0160-1D71-C847-B9DF-1AED5D7E6056}"/>
    <hyperlink ref="E353" r:id="rId31" xr:uid="{89A37EEB-09F2-D243-994C-6D68D8442BA1}"/>
    <hyperlink ref="E330" r:id="rId32" xr:uid="{44A4CC6D-BB4D-9346-B359-66C7C3D26960}"/>
    <hyperlink ref="E310" r:id="rId33" xr:uid="{648B7E5C-4CFF-B849-9845-3A963964B52C}"/>
    <hyperlink ref="E438" r:id="rId34" xr:uid="{09107C5D-7209-5248-B3F1-5ACE5C72AE5C}"/>
    <hyperlink ref="E375" r:id="rId35" xr:uid="{DD5FB647-36D2-8040-965C-5759BAA97CA1}"/>
    <hyperlink ref="E374" r:id="rId36" xr:uid="{D04C9F2C-4A1C-4144-A627-D4E304E9F157}"/>
    <hyperlink ref="E544" r:id="rId37" xr:uid="{CA1A19E4-C27D-4845-9D43-64E4BE731092}"/>
    <hyperlink ref="E315" r:id="rId38" xr:uid="{81414920-1F8F-DA4F-AA76-4BF174287395}"/>
    <hyperlink ref="E484" r:id="rId39" xr:uid="{EB7065A7-BAA3-9D48-A9E4-50E0762B884E}"/>
    <hyperlink ref="E319" r:id="rId40" xr:uid="{CF2F247A-3EE8-1B4C-905F-D660F7368F6E}"/>
    <hyperlink ref="E538" r:id="rId41" xr:uid="{48FEE0A8-A512-2D40-9C1B-99ACC95E8200}"/>
    <hyperlink ref="E295" r:id="rId42" xr:uid="{6B0DB1AE-1B53-244C-AA14-8D900D1D4331}"/>
    <hyperlink ref="E335" r:id="rId43" xr:uid="{41E20C5D-BC7D-A145-93DB-C4D449C46531}"/>
    <hyperlink ref="E425" r:id="rId44" xr:uid="{57AB0F83-A35B-CD4E-9AFD-66FBF779D002}"/>
    <hyperlink ref="E334" r:id="rId45" xr:uid="{E2EBFD63-8101-CB4C-A955-3DB265090EDB}"/>
    <hyperlink ref="E362" r:id="rId46" xr:uid="{086039ED-C583-C24A-8E13-380F6A34E351}"/>
    <hyperlink ref="E387" r:id="rId47" xr:uid="{1A667977-ED43-7D4F-BDF7-585E720144B8}"/>
    <hyperlink ref="E549" r:id="rId48" xr:uid="{67EA9ED1-94CF-0943-B4E1-16F8329F4529}"/>
    <hyperlink ref="E300" r:id="rId49" xr:uid="{F2B6464C-BDD9-6945-8AEC-4A9390D8C5D2}"/>
    <hyperlink ref="E553" r:id="rId50" xr:uid="{4A68F937-15FB-764C-8817-01F86D1124E1}"/>
    <hyperlink ref="E417" r:id="rId51" xr:uid="{8CE3E542-47A7-DC44-9D7C-B2C210D08FAE}"/>
    <hyperlink ref="E480" r:id="rId52" xr:uid="{DD55C0A9-F872-B54C-B6B6-D030CFE3482B}"/>
    <hyperlink ref="E299" r:id="rId53" xr:uid="{E546A718-A549-3A45-BACE-ADDD3381D5BB}"/>
    <hyperlink ref="E576" r:id="rId54" xr:uid="{6186DA77-C34F-E141-B7FF-C7D8D24A2BD7}"/>
    <hyperlink ref="E422" r:id="rId55" xr:uid="{B409F780-63F9-214C-AD0B-7E06D1310D31}"/>
    <hyperlink ref="E346" r:id="rId56" xr:uid="{E3846149-3AEE-034E-B9D1-0F3CB5BFD05E}"/>
    <hyperlink ref="E400" r:id="rId57" xr:uid="{D178DB56-A347-844F-8C1D-3C62FF542B00}"/>
    <hyperlink ref="E466" r:id="rId58" xr:uid="{FD0F4D1B-5731-084D-A7AB-E75773164B76}"/>
    <hyperlink ref="E453" r:id="rId59" xr:uid="{ACB0CDF6-8169-5B4F-977C-3C0BE62F1AED}"/>
    <hyperlink ref="E357" r:id="rId60" xr:uid="{1FA93A1C-5904-2942-BC56-EA8DC20EA41E}"/>
    <hyperlink ref="E401" r:id="rId61" xr:uid="{9D8EC9C0-19E5-0B43-9714-AD60BA184B64}"/>
    <hyperlink ref="E441" r:id="rId62" xr:uid="{F2EE03DD-69D7-3541-890F-E5928E7A5E66}"/>
    <hyperlink ref="E473" r:id="rId63" xr:uid="{BFB9B050-2460-044C-815C-C7FC4879A13A}"/>
    <hyperlink ref="E386" r:id="rId64" xr:uid="{D54C7D04-D9E2-7D43-94F0-3140C14CBC55}"/>
    <hyperlink ref="E287" r:id="rId65" xr:uid="{41EE9037-69F2-DB46-8799-C4B67C9BDB91}"/>
    <hyperlink ref="E18" r:id="rId66" xr:uid="{56A7CEFC-C352-C14F-867A-CA5D5FCE0129}"/>
    <hyperlink ref="E338" r:id="rId67" xr:uid="{C9C34EB5-2CBF-464D-AE6E-8329CC3E883D}"/>
    <hyperlink ref="E203" r:id="rId68" xr:uid="{5CDBDFEF-DF20-8744-9ED9-DD2ABA93A46E}"/>
    <hyperlink ref="E601" r:id="rId69" xr:uid="{D78ECC53-A25A-CF45-AF0F-BC20FA10F68E}"/>
    <hyperlink ref="E192" r:id="rId70" xr:uid="{3714EE8A-2B27-2645-AB45-FADE6E97295C}"/>
    <hyperlink ref="E54" r:id="rId71" xr:uid="{D966734A-3718-114E-8F77-E3F5C64C9610}"/>
    <hyperlink ref="E411" r:id="rId72" xr:uid="{572FD29D-89DA-B342-8E59-D4A5826CB5C4}"/>
    <hyperlink ref="E532" r:id="rId73" xr:uid="{07153BF5-43BE-B343-9BA8-286D3DD82C62}"/>
    <hyperlink ref="E406" r:id="rId74" xr:uid="{B11AB385-B077-3645-B504-218DC39F4B62}"/>
    <hyperlink ref="E129" r:id="rId75" xr:uid="{C565843C-8FF2-F542-B66E-CED4E07B3BD2}"/>
    <hyperlink ref="E511" r:id="rId76" xr:uid="{EED387E2-2C6A-EB44-B1D6-CAE94B78B48F}"/>
    <hyperlink ref="E412" r:id="rId77" xr:uid="{48420BD7-9CA8-F846-870D-3C0C06580A2B}"/>
    <hyperlink ref="E224" r:id="rId78" xr:uid="{DBF66EDF-B135-9540-BF66-F7B0AEE629ED}"/>
    <hyperlink ref="E382" r:id="rId79" xr:uid="{48E2E8F2-B50E-634F-B109-59005C52B365}"/>
    <hyperlink ref="E446" r:id="rId80" xr:uid="{69C04B71-F243-004D-9889-6798E3B13F46}"/>
    <hyperlink ref="E201" r:id="rId81" xr:uid="{0AF40D65-4F19-0E4D-90FF-04A3356B9A6E}"/>
    <hyperlink ref="E540" r:id="rId82" xr:uid="{33E66674-ECB5-EB45-AA1B-136CD1833ED2}"/>
    <hyperlink ref="E364" r:id="rId83" xr:uid="{3F848BD1-2756-F340-BF7D-9A0BE453EEFE}"/>
    <hyperlink ref="E234" r:id="rId84" xr:uid="{98FD64DC-4875-B94B-B8BF-271A6B2612BA}"/>
    <hyperlink ref="E618" r:id="rId85" xr:uid="{61668EAD-0561-9248-A15F-D5438EFE3D60}"/>
    <hyperlink ref="E616" r:id="rId86" xr:uid="{54CC06EB-9A0D-CB4B-B4D9-728A28A07D03}"/>
    <hyperlink ref="E624" r:id="rId87" xr:uid="{572F958D-4345-A246-9DDC-CDF0709CCFFA}"/>
    <hyperlink ref="E629" r:id="rId88" xr:uid="{7F0D8592-0425-D642-AD88-9D28CC34E536}"/>
    <hyperlink ref="E223" r:id="rId89" xr:uid="{FADA89DA-0FC7-2146-942A-58CD6EF149DD}"/>
    <hyperlink ref="E109" r:id="rId90" xr:uid="{99DB9E85-FC89-EF4E-A079-4D5F6D6AAC98}"/>
    <hyperlink ref="E70" r:id="rId91" xr:uid="{9B16AD20-4069-EA4C-B2FD-5451E92B0DCD}"/>
    <hyperlink ref="E304" r:id="rId92" xr:uid="{596C1D81-E97E-D942-99F5-6516575A4582}"/>
    <hyperlink ref="E305" r:id="rId93" xr:uid="{C7396962-2CDA-1B45-B96E-86456340B606}"/>
    <hyperlink ref="E161" r:id="rId94" xr:uid="{CCEF0290-6D08-0F49-93CF-02B60120944F}"/>
    <hyperlink ref="E159" r:id="rId95" xr:uid="{040F4922-09D9-D248-8263-6D0732729019}"/>
    <hyperlink ref="E160" r:id="rId96" xr:uid="{D54B3370-BD79-FE41-A0B3-560892825F47}"/>
    <hyperlink ref="E552" r:id="rId97" xr:uid="{7AE49930-49A2-0A40-B29B-7466A9D87A88}"/>
    <hyperlink ref="E31" r:id="rId98" xr:uid="{E30BBA1F-65CE-774D-8F0D-089F092FCA6E}"/>
    <hyperlink ref="E421" r:id="rId99" xr:uid="{3CCF6862-70B1-CB4C-AE46-2C322E85E0E8}"/>
    <hyperlink ref="E524" r:id="rId100" xr:uid="{A15C553A-C45B-5F4E-B32D-E74721D18E58}"/>
    <hyperlink ref="E231" r:id="rId101" xr:uid="{D034A294-EA89-BE46-8BDD-BC49FF225D98}"/>
    <hyperlink ref="E407" r:id="rId102" xr:uid="{28BD3F4B-9A48-DF43-9AF1-4138051EBB82}"/>
    <hyperlink ref="E408" r:id="rId103" xr:uid="{FD7EABEB-85A8-BF4A-A702-995346192080}"/>
    <hyperlink ref="E529" r:id="rId104" xr:uid="{9F370D78-071D-194C-88C7-A35DFEC1855B}"/>
    <hyperlink ref="E385" r:id="rId105" xr:uid="{41404063-EE50-7646-9CBC-77E57EEF5080}"/>
    <hyperlink ref="E311" r:id="rId106" xr:uid="{8F33DA8E-BBC4-F745-8322-F86158FF6482}"/>
    <hyperlink ref="E200" r:id="rId107" xr:uid="{2A7EBA41-DF34-F945-9EC5-238E1B09628A}"/>
    <hyperlink ref="E169" r:id="rId108" xr:uid="{9227F133-A5EC-6F42-91F4-DD3B29CF7E43}"/>
    <hyperlink ref="E116" r:id="rId109" xr:uid="{AAEC6F93-9AD8-7A4B-9EFF-31D35F15849B}"/>
    <hyperlink ref="E217" r:id="rId110" xr:uid="{3B1B2637-19FE-6248-968F-9E44262797BA}"/>
    <hyperlink ref="E202" r:id="rId111" xr:uid="{FE4F3AC6-1077-0C4B-957F-0F8E44777745}"/>
    <hyperlink ref="E281" r:id="rId112" xr:uid="{2238E5A3-81DB-6849-A75A-0BFD3EFBD6CA}"/>
    <hyperlink ref="E288" r:id="rId113" xr:uid="{494AADA1-0733-0946-BBE9-AE4BD722E140}"/>
    <hyperlink ref="E345" r:id="rId114" xr:uid="{3BB899BC-257D-F143-ADA9-3B616C321040}"/>
    <hyperlink ref="E372" r:id="rId115" xr:uid="{08D3FFC8-1810-F54E-B504-74A8AAD4A4F8}"/>
    <hyperlink ref="E416" r:id="rId116" xr:uid="{B8B1488C-2F54-4845-93AC-165055D2FDAC}"/>
    <hyperlink ref="E313" r:id="rId117" xr:uid="{540D1592-44A9-444B-B53B-2EB3B103768A}"/>
    <hyperlink ref="E20" r:id="rId118" xr:uid="{36E8F41D-DD4A-6747-BB07-01279D70C3A3}"/>
    <hyperlink ref="E527" r:id="rId119" xr:uid="{5376CA6D-F1D1-F141-A0B2-8C89F7ABC30F}"/>
    <hyperlink ref="E286" r:id="rId120" xr:uid="{DE20C4AC-E119-FF40-AE4C-2B7DAD8F690E}"/>
    <hyperlink ref="E517" r:id="rId121" xr:uid="{BA5DCB3B-1B2C-2E44-B434-B02FF59D95C2}"/>
    <hyperlink ref="E55" r:id="rId122" xr:uid="{2EE53E4D-83E8-9F49-8D7B-6A09E7EAB86C}"/>
    <hyperlink ref="E519" r:id="rId123" xr:uid="{1CA15E9D-8716-704F-9588-36EE91DC01B9}"/>
    <hyperlink ref="E384" r:id="rId124" xr:uid="{205CA75A-205A-144A-BE5B-68450785AF0C}"/>
    <hyperlink ref="E53" r:id="rId125" xr:uid="{FA95E896-C07B-EE46-A29A-BCC1C58054DB}"/>
    <hyperlink ref="E367" r:id="rId126" xr:uid="{8B045ED8-32B1-9144-82B9-9CB62347AAA1}"/>
    <hyperlink ref="E321" r:id="rId127" xr:uid="{FDFA0A9E-41F4-994A-B14C-8C7C44E789D7}"/>
    <hyperlink ref="E146" r:id="rId128" xr:uid="{C3FF9365-42C3-C349-81FD-BEDCEC7CA4EB}"/>
    <hyperlink ref="E526" r:id="rId129" xr:uid="{47A79959-0F8A-374B-8E09-3B051E9F6E4A}"/>
    <hyperlink ref="E222" r:id="rId130" xr:uid="{4A6D7094-9A38-6C4A-B48C-30C7C393BC11}"/>
    <hyperlink ref="E209" r:id="rId131" xr:uid="{C0D1A3D8-6247-584C-9067-9D7C1C68BB01}"/>
    <hyperlink ref="E210" r:id="rId132" xr:uid="{E66ECF95-6C78-B041-A764-3089732C7FE6}"/>
    <hyperlink ref="E499" r:id="rId133" xr:uid="{C59118EB-52BA-6343-8ADA-9F178D6A89DE}"/>
    <hyperlink ref="E211" r:id="rId134" xr:uid="{6B18EBD3-D840-D842-8AF1-D949DC11B87B}"/>
    <hyperlink ref="E370" r:id="rId135" xr:uid="{EC17CA18-AECE-D246-B72C-9B1349EE1227}"/>
    <hyperlink ref="E212" r:id="rId136" xr:uid="{AC0CC428-FFF5-4E43-9BA3-882114050662}"/>
    <hyperlink ref="E439" r:id="rId137" xr:uid="{234430C3-7DF3-DF44-9528-C2057928F691}"/>
    <hyperlink ref="E131" r:id="rId138" xr:uid="{D3EDC5D5-A067-8148-B044-0B33E659FBC3}"/>
    <hyperlink ref="E534" r:id="rId139" xr:uid="{7D0637A9-C6BA-B644-8BAD-1E44E4E50284}"/>
    <hyperlink ref="E392" r:id="rId140" xr:uid="{919C753F-EF53-1A40-8223-45102D9EA695}"/>
    <hyperlink ref="E535" r:id="rId141" xr:uid="{41F2A04B-25F0-054D-ACB3-A4D811FC25F1}"/>
    <hyperlink ref="E536" r:id="rId142" xr:uid="{25A8C0F1-D159-7F48-B134-84A2ABB0B1DE}"/>
    <hyperlink ref="E242" r:id="rId143" xr:uid="{5A0F68D0-BA92-164B-ADE8-E334A7813B62}"/>
    <hyperlink ref="E481" r:id="rId144" xr:uid="{E4ADDA66-DD34-6E4F-8B94-344FB31D5C12}"/>
    <hyperlink ref="E482" r:id="rId145" xr:uid="{7ED0F252-9B2F-724A-A580-E781D97FBFBA}"/>
    <hyperlink ref="E272" r:id="rId146" xr:uid="{5A14E8D2-1FB0-1B4A-AA6A-C9080F00F8D1}"/>
    <hyperlink ref="E595" r:id="rId147" xr:uid="{5281D92D-6575-CF43-AA14-BE1C3B863247}"/>
    <hyperlink ref="E232" r:id="rId148" xr:uid="{5E9E52FC-14A3-BF44-878E-8112497A977E}"/>
    <hyperlink ref="E78" r:id="rId149" xr:uid="{9FD4E2B2-04CE-0D4A-BB3F-3E1DE4C5E627}"/>
    <hyperlink ref="E79" r:id="rId150" xr:uid="{21F1E994-16F4-9A46-B604-0C6CB205E334}"/>
    <hyperlink ref="E80" r:id="rId151" xr:uid="{C95388DB-6EBF-3C4A-8540-66ACA4FD3F16}"/>
    <hyperlink ref="E434" r:id="rId152" xr:uid="{71AD3B68-44CF-3E45-9473-6A761D5C494D}"/>
    <hyperlink ref="E469" r:id="rId153" xr:uid="{A955B15F-176B-FD40-BD8A-F722373A3FB7}"/>
    <hyperlink ref="E377" r:id="rId154" xr:uid="{E599A5C6-A2E2-714D-8304-98A87254360E}"/>
    <hyperlink ref="E269" r:id="rId155" xr:uid="{4261EC9B-58AD-3244-BFB4-6AFD1A09EDD4}"/>
    <hyperlink ref="E176" r:id="rId156" xr:uid="{BCE85720-9C09-C54E-9134-5750135CD3BE}"/>
    <hyperlink ref="E175" r:id="rId157" xr:uid="{75B251E1-E5F9-9843-8319-C973FE6602C6}"/>
    <hyperlink ref="E229" r:id="rId158" xr:uid="{EF2E242B-1A13-5547-9510-2CF52E020CE5}"/>
    <hyperlink ref="E539" r:id="rId159" xr:uid="{8DA07C8C-709D-E545-9E3B-7A8E56CA66F1}"/>
    <hyperlink ref="E138" r:id="rId160" xr:uid="{C9CE90E0-7755-C845-AA5A-11116AA79391}"/>
    <hyperlink ref="E130" r:id="rId161" xr:uid="{B284262E-B35A-E349-A08B-AC283623FAA4}"/>
    <hyperlink ref="E199" r:id="rId162" xr:uid="{A015A9CA-6C33-F948-954E-FEF5CED34F20}"/>
    <hyperlink ref="E227" r:id="rId163" xr:uid="{B13ACD4E-228E-CE45-B609-D652E42E54A4}"/>
    <hyperlink ref="E282" r:id="rId164" xr:uid="{85FFC25B-D167-3F4C-B363-F91185365025}"/>
    <hyperlink ref="E398" r:id="rId165" xr:uid="{9F86E522-76B2-FD4E-8784-B70B880E6464}"/>
    <hyperlink ref="E608" r:id="rId166" xr:uid="{B17EF88C-24CD-D94E-975F-C9F5E8AEC43E}"/>
    <hyperlink ref="E609" r:id="rId167" xr:uid="{CA81820C-4744-4B4B-A9C5-F2F8F9976E2E}"/>
    <hyperlink ref="E380" r:id="rId168" xr:uid="{D6938DEA-3B19-1845-9F70-DB4D57D4AC5B}"/>
    <hyperlink ref="E356" r:id="rId169" xr:uid="{B775359F-A817-AE4B-8930-521F5B6B145D}"/>
    <hyperlink ref="E518" r:id="rId170" xr:uid="{622A0E08-3EBE-3C4A-986E-6E8FF13E6DB3}"/>
    <hyperlink ref="E427" r:id="rId171" xr:uid="{8E62201E-644D-324E-B696-70AC92C9CEF7}"/>
    <hyperlink ref="E391" r:id="rId172" xr:uid="{F92081C3-A7BC-4544-8E12-F198F6051FEB}"/>
    <hyperlink ref="E86" r:id="rId173" xr:uid="{D86CAA4E-0654-8643-A5DF-09E5C031B3B4}"/>
    <hyperlink ref="E443" r:id="rId174" xr:uid="{9D0D87E5-B906-DD45-A6B1-360CC466CCFD}"/>
    <hyperlink ref="E423" r:id="rId175" xr:uid="{9B5D4E00-5383-9E46-AB88-2AC635049A27}"/>
    <hyperlink ref="E512" r:id="rId176" xr:uid="{7A17A5C4-1744-1146-9F26-165BA810FEF1}"/>
    <hyperlink ref="E590" r:id="rId177" xr:uid="{2B8ABF16-D021-BE42-86D0-1C38651CBB66}"/>
    <hyperlink ref="E545" r:id="rId178" xr:uid="{B626D9CA-D0BD-AE4A-B2A4-5950A4064D66}"/>
    <hyperlink ref="E565" r:id="rId179" xr:uid="{3CCD5E27-37B8-564A-B23E-006D2B82894D}"/>
    <hyperlink ref="E267" r:id="rId180" xr:uid="{A632D6AC-D941-674C-89CB-6E2273862336}"/>
    <hyperlink ref="E548" r:id="rId181" xr:uid="{6C6D1437-4ECB-7D4F-B509-FBA145F06D24}"/>
    <hyperlink ref="E606" r:id="rId182" xr:uid="{91717DE7-A627-884F-82A0-7B79FDF6A5BA}"/>
    <hyperlink ref="E455" r:id="rId183" xr:uid="{3C1854BE-74AD-BE4F-AAEA-22128172D63C}"/>
    <hyperlink ref="E257" r:id="rId184" xr:uid="{A992CEFD-A00C-9D42-A7E2-93A0F621DCD4}"/>
    <hyperlink ref="E82" r:id="rId185" xr:uid="{08319DBA-A546-C041-8E1B-F18865181A51}"/>
    <hyperlink ref="E177" r:id="rId186" xr:uid="{E29971FB-2D68-5C47-AD17-A4DA9A9A896E}"/>
    <hyperlink ref="E289" r:id="rId187" xr:uid="{05E4C1AB-5621-7144-9BD7-7E8B69382CFB}"/>
    <hyperlink ref="E476" r:id="rId188" xr:uid="{FAA71983-D9AF-AE4F-94DB-6E7E41D6EBDD}"/>
    <hyperlink ref="E428" r:id="rId189" xr:uid="{C263EBD5-2462-D54D-8080-F6D96F7D2CC9}"/>
    <hyperlink ref="E429" r:id="rId190" xr:uid="{909CEFBD-1A07-D044-9146-1165E2F1E2B6}"/>
    <hyperlink ref="E444" r:id="rId191" xr:uid="{E54B35F9-CA1C-1043-890E-D02B2DDD7BE7}"/>
    <hyperlink ref="E235" r:id="rId192" xr:uid="{855C8147-8247-4C47-B299-29588226BF59}"/>
    <hyperlink ref="E83" r:id="rId193" xr:uid="{E7CB49FD-C33F-4A45-8320-21C6FCC74718}"/>
    <hyperlink ref="E568" r:id="rId194" xr:uid="{A0125465-F3A1-BE47-A63F-AA73E02BB4BF}"/>
    <hyperlink ref="E569" r:id="rId195" xr:uid="{3C9811FE-5A61-784D-9DB4-7C0D8945A124}"/>
    <hyperlink ref="E605" r:id="rId196" xr:uid="{0017A818-ECC3-5348-BF35-DF713B8637A2}"/>
    <hyperlink ref="E403" r:id="rId197" xr:uid="{5C167BD6-DE37-E14B-8316-595F87CA9CB1}"/>
    <hyperlink ref="E30" r:id="rId198" xr:uid="{5C9A87B4-7878-1C47-9DB5-5F99C98C75AE}"/>
    <hyperlink ref="E47" r:id="rId199" xr:uid="{5351F96C-869C-BD4C-9F75-6394310C270C}"/>
    <hyperlink ref="E117" r:id="rId200" xr:uid="{B838C79A-0488-B540-8458-927DC7BC0729}"/>
    <hyperlink ref="E118" r:id="rId201" xr:uid="{552A0743-8E44-964F-9A9A-99D37CB2CDE6}"/>
    <hyperlink ref="E157" r:id="rId202" xr:uid="{7E645545-F058-B241-B488-B30F4C8792A8}"/>
    <hyperlink ref="E178" r:id="rId203" xr:uid="{9365DFB4-25F6-4D46-A13F-AEAECEE2B152}"/>
    <hyperlink ref="E184" r:id="rId204" xr:uid="{68AE85A0-0273-1C48-BF4A-643C4102531B}"/>
    <hyperlink ref="E214" r:id="rId205" xr:uid="{825E2CC0-4DD0-2D41-9896-A0CD4292137D}"/>
    <hyperlink ref="E226" r:id="rId206" xr:uid="{C99EE9C4-3578-1F48-9260-7345A64273F8}"/>
    <hyperlink ref="E516" r:id="rId207" xr:uid="{E45F8E8D-3041-9247-BAD2-4352DCA01222}"/>
    <hyperlink ref="E575" r:id="rId208" xr:uid="{C1AFDBAB-F6DD-294F-8BB7-2E30F7F8D70F}"/>
    <hyperlink ref="E213" r:id="rId209" xr:uid="{6473AD40-8FA2-4C49-865A-AFB398CB8ECB}"/>
    <hyperlink ref="E237" r:id="rId210" xr:uid="{CE811208-2D95-1B41-87DB-05B38D4010ED}"/>
    <hyperlink ref="E102" r:id="rId211" xr:uid="{23005CA1-C4CF-F943-B58B-E02C3C847B56}"/>
    <hyperlink ref="E413" r:id="rId212" xr:uid="{D4A4B499-9B46-8D40-92D8-D2E472E1D1C6}"/>
    <hyperlink ref="E145" r:id="rId213" xr:uid="{269E59C4-80FF-5446-A417-4060ED678D55}"/>
    <hyperlink ref="E120" r:id="rId214" xr:uid="{EA5DE793-640E-8A4B-9206-CD712FE67F31}"/>
    <hyperlink ref="E28" r:id="rId215" xr:uid="{0AFB1862-A6CD-7B4C-AC30-FB2A289C0138}"/>
    <hyperlink ref="E405" r:id="rId216" xr:uid="{026817D9-DF6D-4E4C-8F10-C1C46E213059}"/>
    <hyperlink ref="E258" r:id="rId217" xr:uid="{C74F6CD8-E596-5D44-B7E4-26DB96312B9C}"/>
    <hyperlink ref="E563" r:id="rId218" xr:uid="{563E509D-439E-2D4A-A6C1-CE14E89DF9AF}"/>
    <hyperlink ref="E630" r:id="rId219" xr:uid="{EA144F2E-ECA3-C245-9814-63B9C627B919}"/>
    <hyperlink ref="E325" r:id="rId220" display="https://www.youtube.com/watch?v=CWUE_LgMb3U&amp;t=441s" xr:uid="{FD66092A-1696-124E-951F-1B8A37AD3010}"/>
    <hyperlink ref="E125" r:id="rId221" xr:uid="{9C8B53D1-4625-3E4A-87BB-2F3F71C75677}"/>
    <hyperlink ref="E390" r:id="rId222" xr:uid="{6FBFC25F-32D5-D04C-8F06-92A0971F32BB}"/>
    <hyperlink ref="E442" r:id="rId223" xr:uid="{7EC1A098-4F55-1146-A7FE-8567F97A3A75}"/>
    <hyperlink ref="E142" r:id="rId224" xr:uid="{19AD3B4D-7244-124A-A7F7-D197A323EDDA}"/>
    <hyperlink ref="E340" r:id="rId225" xr:uid="{D7F328D7-5473-2349-B5F8-576135A0F599}"/>
    <hyperlink ref="E297" r:id="rId226" xr:uid="{B4D29CEB-0333-F947-A25B-86BCCB74A75A}"/>
    <hyperlink ref="E303" r:id="rId227" xr:uid="{D91DFE62-32F7-4A41-ADEF-1CB1BB8EA710}"/>
    <hyperlink ref="E358" r:id="rId228" xr:uid="{4CEE99E8-FE51-4D42-97B1-75982166B666}"/>
    <hyperlink ref="E381" r:id="rId229" xr:uid="{1017137E-3F73-074F-9F93-5384F39ADE11}"/>
    <hyperlink ref="E134" r:id="rId230" xr:uid="{FC6CD1A5-47F7-3C44-9B3F-2204AC14D488}"/>
    <hyperlink ref="E182" r:id="rId231" xr:uid="{FC16C6FE-A18D-AF45-9D83-93CE3F577694}"/>
    <hyperlink ref="E388" r:id="rId232" xr:uid="{E0E1F947-FC5C-EC4C-A825-F7C8C387C5E1}"/>
    <hyperlink ref="E126" r:id="rId233" xr:uid="{6FFDB6B5-443C-DB4C-82C0-53115A71FD15}"/>
    <hyperlink ref="E127" r:id="rId234" xr:uid="{C617B317-F1D8-1A4C-AAB5-247556618F27}"/>
    <hyperlink ref="E151" r:id="rId235" xr:uid="{938E6ABA-E46B-404E-83AF-E9B64953BFA1}"/>
    <hyperlink ref="E111" r:id="rId236" xr:uid="{7704266F-62A8-8B4F-8522-BB998572F3CA}"/>
    <hyperlink ref="E153" r:id="rId237" xr:uid="{6677FF74-71E0-2843-BECC-D06ED32E698B}"/>
    <hyperlink ref="E418" r:id="rId238" xr:uid="{2F7BD8AF-533C-4F4E-B1B5-7D7FD371AB6A}"/>
    <hyperlink ref="E33" r:id="rId239" xr:uid="{CFB9B686-5891-B746-9017-2D3DFFABA44F}"/>
    <hyperlink ref="E394" r:id="rId240" xr:uid="{BDECE346-06F1-634B-8FC3-283F54672263}"/>
    <hyperlink ref="E77" r:id="rId241" xr:uid="{1CA67945-8858-0F44-AE63-B2F4B4AEEC9A}"/>
    <hyperlink ref="E546" r:id="rId242" xr:uid="{F286D073-579E-9A47-A4A0-3480DB2BC02B}"/>
    <hyperlink ref="E523" r:id="rId243" xr:uid="{B187897D-70E7-DE47-9FDB-3AB79D79DF44}"/>
    <hyperlink ref="E179" r:id="rId244" xr:uid="{D2AE4B82-3C85-914B-8719-A321BB16CCE9}"/>
    <hyperlink ref="E164" r:id="rId245" xr:uid="{7EB4AF87-1646-954D-9FAB-72605BC399FA}"/>
    <hyperlink ref="E339" r:id="rId246" xr:uid="{5C14B2CA-F8E4-B947-A789-46649E184322}"/>
    <hyperlink ref="E483" r:id="rId247" xr:uid="{1D0CD397-CD8E-D34C-87BE-A7D556E58074}"/>
    <hyperlink ref="E57" r:id="rId248" xr:uid="{BDA7F482-40C0-5343-B5EF-08339CFBD5D7}"/>
    <hyperlink ref="E472" r:id="rId249" xr:uid="{38B05F7B-990A-5349-A9C9-EC33989B32A8}"/>
    <hyperlink ref="E266" r:id="rId250" display="https://www.youtube.com/watch?v=u4Ku8iwj7jo&amp;t=544s" xr:uid="{F8EF5A54-AA1A-EF45-8E95-531980426EA9}"/>
    <hyperlink ref="E557" r:id="rId251" xr:uid="{DB4901DD-55FF-2342-8AB5-743989812616}"/>
    <hyperlink ref="E45" r:id="rId252" xr:uid="{B6579F8D-480E-6341-9151-A29CCB359602}"/>
    <hyperlink ref="E93" r:id="rId253" xr:uid="{FEF7C121-D165-E042-9422-B1D510AE4CF1}"/>
    <hyperlink ref="E94" r:id="rId254" xr:uid="{1B47663B-C589-A24D-9BD8-410279ACB446}"/>
    <hyperlink ref="E123" r:id="rId255" xr:uid="{8E42F9EE-B45E-D34D-8A23-EA5776D7A415}"/>
    <hyperlink ref="E249" r:id="rId256" xr:uid="{67B083D2-1D6F-9F4E-8615-24509F09B92A}"/>
    <hyperlink ref="E283" r:id="rId257" xr:uid="{B216BE85-03B7-6E4E-B95D-4E6B21149BEF}"/>
    <hyperlink ref="E625" r:id="rId258" xr:uid="{D498C56D-4F9E-704F-A9DA-BE2341849AB2}"/>
    <hyperlink ref="E433" r:id="rId259" xr:uid="{29EFB5A3-DC62-9840-8EA1-CC050BCB54EE}"/>
    <hyperlink ref="E478" r:id="rId260" xr:uid="{540DFAC8-C067-2349-BAA9-6A16F0C04C4D}"/>
    <hyperlink ref="E573" r:id="rId261" xr:uid="{A80C81B5-C908-1844-AB6C-A8E326EE57B9}"/>
    <hyperlink ref="E574" r:id="rId262" xr:uid="{40D7543D-D981-1242-BCF2-07672776F7F0}"/>
    <hyperlink ref="E260" r:id="rId263" xr:uid="{C96E9C54-DDB1-3642-985F-E2877FB2B9EB}"/>
    <hyperlink ref="E284" r:id="rId264" xr:uid="{C8D94487-2635-4244-9942-A607418732CD}"/>
    <hyperlink ref="E475" r:id="rId265" xr:uid="{D8DF04E5-049B-8C41-B73E-56B9AA3DBB7D}"/>
    <hyperlink ref="E243" r:id="rId266" xr:uid="{99F7391E-A2E6-7942-A465-097A87DD3506}"/>
    <hyperlink ref="E489" r:id="rId267" xr:uid="{EF005E81-3D1B-FB41-A7F5-2CD015182D60}"/>
    <hyperlink ref="E415" r:id="rId268" xr:uid="{81085068-3AAA-CB4C-B83E-98AC56D98EFA}"/>
    <hyperlink ref="E448" r:id="rId269" xr:uid="{36EBA3DF-8979-2545-82A9-E986B631C905}"/>
    <hyperlink ref="E449" r:id="rId270" xr:uid="{9EC17D2A-C0FC-8C4A-B217-4F130D5948EB}"/>
    <hyperlink ref="E451" r:id="rId271" xr:uid="{EDE60909-6860-EC4F-8C2D-A65C510D6EE5}"/>
    <hyperlink ref="E464" r:id="rId272" xr:uid="{E34CF37F-B719-D040-9989-4B63F0AF848F}"/>
    <hyperlink ref="E550" r:id="rId273" xr:uid="{26B2B10A-EE25-D642-AA4E-2468C147A697}"/>
    <hyperlink ref="E450" r:id="rId274" xr:uid="{398F7815-98B5-C243-99ED-C6D7FD6B5AED}"/>
    <hyperlink ref="E194" r:id="rId275" xr:uid="{86DED013-CA64-4B4E-8A2E-F16B996E9F65}"/>
    <hyperlink ref="E186" r:id="rId276" xr:uid="{E715654E-721A-BA4D-ABFE-0A2E57925D57}"/>
    <hyperlink ref="E62" r:id="rId277" xr:uid="{C79EBD01-B4E6-1C40-925C-DFD22D8831E4}"/>
    <hyperlink ref="E63" r:id="rId278" xr:uid="{99C6EB65-29DA-BF43-B4C6-CAE59DEF97AA}"/>
    <hyperlink ref="E389" r:id="rId279" xr:uid="{4F729B1D-9779-CB4D-8BB1-E5EC7324EEDA}"/>
    <hyperlink ref="E103" r:id="rId280" xr:uid="{6D27BFA9-1272-034A-A738-CB8436F877DA}"/>
    <hyperlink ref="E104" r:id="rId281" xr:uid="{E484A0DA-48B9-7744-9BC9-1CB214E46680}"/>
    <hyperlink ref="E106" r:id="rId282" xr:uid="{F52E8533-4156-4843-A38F-ABA76192065B}"/>
    <hyperlink ref="E196" r:id="rId283" xr:uid="{ECFD2FAC-9E17-8C48-808D-BC85C33E9BF3}"/>
    <hyperlink ref="E329" r:id="rId284" xr:uid="{8F18DCDD-858C-2F4F-913B-B687E125DC31}"/>
    <hyperlink ref="E132" r:id="rId285" xr:uid="{3BAF2EE5-6445-7248-AB9D-1A04A2AA09DB}"/>
    <hyperlink ref="E379" r:id="rId286" xr:uid="{522B20F0-2B2E-6A4B-B696-7B26FC21C623}"/>
    <hyperlink ref="E461" r:id="rId287" xr:uid="{564AAB23-3472-9642-B9D8-A4DEBA914524}"/>
    <hyperlink ref="E492" r:id="rId288" xr:uid="{93240011-1568-044F-8089-6772ECD999A0}"/>
    <hyperlink ref="E470" r:id="rId289" xr:uid="{74436374-ED8B-2E40-A139-FEB64BABF3C9}"/>
    <hyperlink ref="E166" r:id="rId290" xr:uid="{2393B64A-A3A0-8E4D-9799-EC8FA6ADB372}"/>
    <hyperlink ref="E90" r:id="rId291" xr:uid="{9F538D1C-333E-AA49-98D9-888EB530C592}"/>
    <hyperlink ref="E586" r:id="rId292" xr:uid="{364CA309-BA68-BA4D-BEBC-85A9BCA65483}"/>
    <hyperlink ref="E136" r:id="rId293" xr:uid="{0BEACD0D-694A-CA4E-81FC-BCE593326FFE}"/>
    <hyperlink ref="E137" r:id="rId294" xr:uid="{1368F1D6-7CF9-A643-AC90-2235CCE2757B}"/>
    <hyperlink ref="E189" r:id="rId295" xr:uid="{D5E4C87E-C24B-9043-8EE8-B1A03E234222}"/>
    <hyperlink ref="E541" r:id="rId296" xr:uid="{4A3462B4-7CD9-B34E-939C-40AF50C480E3}"/>
    <hyperlink ref="E542" r:id="rId297" xr:uid="{4FED7B2D-62CC-2544-A03D-36B1A17E1501}"/>
    <hyperlink ref="E331" r:id="rId298" xr:uid="{4C94A62B-6AF4-EC42-9F11-A1DF1A550154}"/>
    <hyperlink ref="E551" r:id="rId299" xr:uid="{77415372-863A-034E-8CE7-93BD22AFBAC4}"/>
    <hyperlink ref="E324" r:id="rId300" xr:uid="{834EFD6F-22B2-934B-BAC7-05551AB67CC6}"/>
    <hyperlink ref="E245" r:id="rId301" xr:uid="{8EB53EEA-3D58-F64B-A326-F36453B537C1}"/>
    <hyperlink ref="E274" r:id="rId302" xr:uid="{B583016C-304F-E146-A151-052E28444D77}"/>
    <hyperlink ref="E543" r:id="rId303" xr:uid="{44C5114E-85BE-F946-94E9-ECB6F2594008}"/>
    <hyperlink ref="E238" r:id="rId304" xr:uid="{13893260-C858-8441-8B70-BB825B521CF7}"/>
    <hyperlink ref="E501" r:id="rId305" xr:uid="{662E3841-5225-344B-B0E0-C3A65EB21F76}"/>
    <hyperlink ref="E500" r:id="rId306" xr:uid="{4F3DF0FF-66BB-AA46-BF09-0F01BE74FDC3}"/>
    <hyperlink ref="E502" r:id="rId307" xr:uid="{1E0B9AD2-6F14-6C4C-BF0F-01080ACB3D9B}"/>
    <hyperlink ref="E503" r:id="rId308" xr:uid="{D544883E-07C6-1D44-959D-C56DB524AF97}"/>
    <hyperlink ref="E369" r:id="rId309" xr:uid="{0CB6A93F-2E30-1B41-BD46-ABFBB4CE4BDA}"/>
    <hyperlink ref="E463" r:id="rId310" xr:uid="{15CFEFE4-DC29-8A43-ACBA-651A5CA2FB7A}"/>
    <hyperlink ref="E317" r:id="rId311" xr:uid="{EB1F03EE-A3B3-C24B-BDAE-79ECB7FFBBB3}"/>
    <hyperlink ref="E581" r:id="rId312" xr:uid="{94968508-0CC4-6942-B1D2-B361D2FC348C}"/>
    <hyperlink ref="E560" r:id="rId313" xr:uid="{82D4FC80-0275-5249-8CF3-D3BEC0D05AF6}"/>
    <hyperlink ref="E558" r:id="rId314" xr:uid="{37D8B249-18DA-BB48-BA07-3F1FE31F8FBA}"/>
    <hyperlink ref="E509" r:id="rId315" xr:uid="{98CCBD67-EB36-8042-9A4F-DC75BF3EC011}"/>
    <hyperlink ref="E128" r:id="rId316" xr:uid="{01EDF90F-9E91-224D-98E8-E65F394EC7BB}"/>
    <hyperlink ref="E275" r:id="rId317" xr:uid="{A0C34D7A-A6DC-6C4F-BFCA-8326D3C924D0}"/>
    <hyperlink ref="E419" r:id="rId318" xr:uid="{13EE8C0B-8E90-CE41-99EA-AAE5A25CBBDA}"/>
    <hyperlink ref="E623" r:id="rId319" xr:uid="{08811E7E-EA6A-8C4A-B719-0EE0329FBB7A}"/>
    <hyperlink ref="E410" r:id="rId320" xr:uid="{147F3DAB-195C-6C43-B9DA-5007E9B132FB}"/>
    <hyperlink ref="E167" r:id="rId321" xr:uid="{660C2EF2-6702-0543-885C-B1104E41AB27}"/>
    <hyperlink ref="E56" r:id="rId322" xr:uid="{11C35198-C3C8-2545-8253-60EB398312E4}"/>
    <hyperlink ref="E360" r:id="rId323" xr:uid="{2AE852DD-46E3-CD40-AAD8-A2DA85EFCDE9}"/>
    <hyperlink ref="E361" r:id="rId324" xr:uid="{F0F8C43B-2150-C747-9334-D314AB0E56D4}"/>
    <hyperlink ref="E424" r:id="rId325" xr:uid="{1FE87BBE-9606-2844-80CD-122586F7A058}"/>
    <hyperlink ref="E447" r:id="rId326" xr:uid="{0ABE121C-1F96-4342-8ABC-8C38ACC4616E}"/>
    <hyperlink ref="E158" r:id="rId327" xr:uid="{D906FC51-F809-D94B-ACA1-717801A83CF6}"/>
    <hyperlink ref="E359" r:id="rId328" xr:uid="{426B74F0-CBED-A240-9F5E-E1A72EBF9AFE}"/>
    <hyperlink ref="E613" r:id="rId329" xr:uid="{5BAA5FFB-3286-EA49-8154-66E283587047}"/>
    <hyperlink ref="E88" r:id="rId330" xr:uid="{166E8AFB-0895-8943-8CB0-25137768E396}"/>
    <hyperlink ref="E278" r:id="rId331" xr:uid="{A55E426C-C87D-1842-BEA0-93061D08C024}"/>
    <hyperlink ref="E409" r:id="rId332" xr:uid="{D620288D-72DB-854A-84A0-72C7C78250F8}"/>
    <hyperlink ref="E452" r:id="rId333" xr:uid="{596A3CC7-097B-CD40-B9C1-CCD2EA5241F6}"/>
    <hyperlink ref="E591" r:id="rId334" xr:uid="{DCBCB87B-E98F-8F4B-B4E4-7404DA547360}"/>
    <hyperlink ref="E602" r:id="rId335" xr:uid="{7F554E57-2795-F643-A7F9-0FFDEC2B42DF}"/>
    <hyperlink ref="E522" r:id="rId336" xr:uid="{F396F9A6-940C-2442-AE47-74BAA3348309}"/>
    <hyperlink ref="E193" r:id="rId337" xr:uid="{A0854BA5-38C8-5445-BB65-DDADEE03700F}"/>
    <hyperlink ref="E92" r:id="rId338" xr:uid="{241BB2B1-5D94-CC4C-BE80-D91F716EDB27}"/>
    <hyperlink ref="E426" r:id="rId339" xr:uid="{9AD7C68A-FB8B-9640-B866-93D7D0C53364}"/>
    <hyperlink ref="E230" r:id="rId340" xr:uid="{2916AB70-4151-3D49-8850-8BA1A5852F8F}"/>
    <hyperlink ref="E378" r:id="rId341" xr:uid="{E0B4EC72-3EE7-5C4A-9F98-88B551193A95}"/>
    <hyperlink ref="E454" r:id="rId342" xr:uid="{1A50BD54-887A-F840-ABC3-F3A30511717B}"/>
    <hyperlink ref="E149" r:id="rId343" xr:uid="{4A0CD4BC-F22F-0E41-8BBD-D358B36B9471}"/>
    <hyperlink ref="E246" r:id="rId344" xr:uid="{2F1FA0AC-5415-AF40-97DE-77BF3936860C}"/>
    <hyperlink ref="E336" r:id="rId345" xr:uid="{682809A9-6BD6-9845-9CE5-61C0BF135891}"/>
    <hyperlink ref="E486" r:id="rId346" xr:uid="{621B7AA7-8FD7-6140-B540-E3D6912C1031}"/>
    <hyperlink ref="E162" r:id="rId347" xr:uid="{CCA5A156-5F29-C549-8D7B-0246491A3450}"/>
    <hyperlink ref="E198" r:id="rId348" xr:uid="{1CB92889-C8EF-0449-A40C-B27361BCB39B}"/>
    <hyperlink ref="E205" r:id="rId349" xr:uid="{385D8E6C-CA11-E74C-BF29-E5D9E486FC64}"/>
    <hyperlink ref="E49" r:id="rId350" xr:uid="{6376818B-E08B-8A41-BBA1-06426D2A23F6}"/>
    <hyperlink ref="E163" r:id="rId351" xr:uid="{9356696D-7DB2-BF41-AC44-84854CE41700}"/>
    <hyperlink ref="E564" r:id="rId352" xr:uid="{59CA0BEF-8E72-2847-956B-A0657973466E}"/>
    <hyperlink ref="E521" r:id="rId353" xr:uid="{73DE71CD-1AF9-974F-8D04-1FD965C22277}"/>
    <hyperlink ref="E218" r:id="rId354" xr:uid="{DF897390-7033-064E-A197-7A09617BDE22}"/>
    <hyperlink ref="E467" r:id="rId355" xr:uid="{364EF405-9D99-D941-BD33-B5DECE09E6CA}"/>
    <hyperlink ref="E309" r:id="rId356" xr:uid="{8F514B01-2695-7F40-93E4-079CBBDC91D9}"/>
    <hyperlink ref="E547" r:id="rId357" display="https://www.youtube.com/watch?v=wbTIkRRpcOw" xr:uid="{3E86D704-55A8-ED48-92A5-9607FC0F3A0C}"/>
    <hyperlink ref="E195" r:id="rId358" xr:uid="{79E01FD1-5B1D-414B-AB55-E4C19F33B43E}"/>
    <hyperlink ref="E587" r:id="rId359" xr:uid="{5D71C36D-8CB5-134C-A2D7-DDC9C1C3274D}"/>
    <hyperlink ref="E588" r:id="rId360" xr:uid="{F2F33855-9694-F54B-BBA6-800A154F5329}"/>
    <hyperlink ref="E474" r:id="rId361" xr:uid="{50AB47EE-E033-DE48-A809-62B017ED53FC}"/>
    <hyperlink ref="E21" r:id="rId362" xr:uid="{322A7071-E1B1-514D-AD30-7F8D77C75091}"/>
    <hyperlink ref="E477" r:id="rId363" xr:uid="{FD13702A-D839-0C45-BF0F-3938A8D58E4D}"/>
    <hyperlink ref="E566" r:id="rId364" xr:uid="{49F30004-2EE8-8B49-9F9E-7E8BFD4278E7}"/>
    <hyperlink ref="E468" r:id="rId365" xr:uid="{7E792930-C3E8-9D43-B0D5-F108BFB17A54}"/>
    <hyperlink ref="E27" r:id="rId366" xr:uid="{AC0BB1E8-307C-1D4E-B933-B5DDC9F50BB2}"/>
    <hyperlink ref="E181" r:id="rId367" xr:uid="{337A1252-C4DE-9A4F-8CC0-9342667BC1AB}"/>
    <hyperlink ref="E326" r:id="rId368" xr:uid="{63A75A22-609C-F94B-8D08-10B7DCDBD97A}"/>
    <hyperlink ref="E292" r:id="rId369" xr:uid="{B761DDAB-4373-BA49-B6DD-8C5C5874F8D4}"/>
    <hyperlink ref="E488" r:id="rId370" xr:uid="{2BAD249B-1AB5-E84C-A207-AB08A7029899}"/>
    <hyperlink ref="E156" r:id="rId371" xr:uid="{A26E255C-10AF-614E-A3B4-9C8D62E1EA32}"/>
    <hyperlink ref="E107" r:id="rId372" xr:uid="{BDD090AD-D954-9943-8BC5-0B00CE83ACDE}"/>
    <hyperlink ref="E431" r:id="rId373" xr:uid="{3473556E-9D92-D048-87AD-75C1B7418F15}"/>
    <hyperlink ref="E432" r:id="rId374" xr:uid="{5B4EBED1-AAE7-A847-AA6E-BB0F3928831D}"/>
    <hyperlink ref="E165" r:id="rId375" xr:uid="{A294BD1E-6F22-A84A-9FFE-D1A95B2C6614}"/>
    <hyperlink ref="E244" r:id="rId376" xr:uid="{6EEB44C2-C6AF-FF41-8255-29CE90CAB0CB}"/>
    <hyperlink ref="E291" r:id="rId377" xr:uid="{39F77FAC-B92D-534E-BD4D-4459F046BE25}"/>
    <hyperlink ref="E349" r:id="rId378" xr:uid="{FC52DC52-CD74-454E-BCAF-D2714D05BFA5}"/>
    <hyperlink ref="E352" r:id="rId379" xr:uid="{7BAEB440-EB88-F947-BAE4-A8E3A6419254}"/>
    <hyperlink ref="E354" r:id="rId380" xr:uid="{6D973A81-92D8-B34B-91CB-98E7C55CD986}"/>
    <hyperlink ref="E89" r:id="rId381" xr:uid="{0EE917A5-05AC-7C40-B0DD-640D04D82EB2}"/>
    <hyperlink ref="E191" r:id="rId382" xr:uid="{78B6C75B-CBDD-3541-A4C8-80B63B187DB5}"/>
    <hyperlink ref="E603" r:id="rId383" xr:uid="{C3DE4EB1-87C4-1640-B157-8B2DCBBAA645}"/>
    <hyperlink ref="E559" r:id="rId384" xr:uid="{AC37381E-7FAA-6E4A-9EBC-5AC76A96DA48}"/>
    <hyperlink ref="E619" r:id="rId385" xr:uid="{954DA30C-D09B-9146-A21F-3F87FEFA6C2B}"/>
    <hyperlink ref="E108" r:id="rId386" xr:uid="{EDA934C0-8B63-C14E-A170-FC688FF2C25A}"/>
    <hyperlink ref="E596" r:id="rId387" xr:uid="{AF27FAA0-154A-D342-B581-9A217E629033}"/>
    <hyperlink ref="E87" r:id="rId388" xr:uid="{858460BE-D542-8549-BA4D-3A474ACBA2A0}"/>
    <hyperlink ref="E256" r:id="rId389" xr:uid="{CBE93EC5-12F8-3849-9785-7DE3975ACD98}"/>
    <hyperlink ref="E458" r:id="rId390" xr:uid="{99583012-0295-EE47-A4C6-5FB347C0BB30}"/>
    <hyperlink ref="E430" r:id="rId391" xr:uid="{EA54DFAE-569A-104C-BC07-76EB82BFCC38}"/>
    <hyperlink ref="E143" r:id="rId392" xr:uid="{29CAC875-A6DD-9845-8EBD-7A5268AB8CE8}"/>
    <hyperlink ref="E148" r:id="rId393" xr:uid="{CA902EF6-B6D2-3B46-8E2C-30EF53181F88}"/>
    <hyperlink ref="E318" r:id="rId394" xr:uid="{E28A2263-7EA5-6E41-B9B3-6044D8040B8B}"/>
    <hyperlink ref="E112" r:id="rId395" xr:uid="{1AED4BE5-393E-5F44-805B-A56ADA320231}"/>
    <hyperlink ref="E306" r:id="rId396" xr:uid="{F91AECA9-FB57-954A-9E20-5B112B4D15B3}"/>
    <hyperlink ref="E197" r:id="rId397" xr:uid="{1C06F1A9-FB2B-934B-807E-378402828912}"/>
    <hyperlink ref="E68" r:id="rId398" xr:uid="{3B735EFA-ED29-5648-9924-CE1999C728B0}"/>
    <hyperlink ref="E113" r:id="rId399" xr:uid="{094FC7B2-F680-CB47-BA28-E918E30F33FD}"/>
    <hyperlink ref="E491" r:id="rId400" xr:uid="{695A9357-2130-7743-810B-BE145431428B}"/>
    <hyperlink ref="E180" r:id="rId401" xr:uid="{72404393-3A3B-EB42-B464-EA0607FFFC99}"/>
    <hyperlink ref="E97" r:id="rId402" xr:uid="{CD0E425A-5F47-EA4A-9817-31B3F2DAD84C}"/>
    <hyperlink ref="E99" r:id="rId403" xr:uid="{AC0E3700-ADEA-7947-B4B9-E8C200E0B341}"/>
    <hyperlink ref="E98" r:id="rId404" xr:uid="{25EF643E-EF8B-1D46-81AE-04E2663469E4}"/>
    <hyperlink ref="E144" r:id="rId405" xr:uid="{DD9FF5C7-5F03-1B45-83FD-0E446CF35173}"/>
    <hyperlink ref="E206" r:id="rId406" xr:uid="{1380654A-4F9C-F944-8866-2BFD5FC034BE}"/>
    <hyperlink ref="E582" r:id="rId407" xr:uid="{0CFC2729-4444-8F42-8042-399B4A524F8A}"/>
    <hyperlink ref="E628" r:id="rId408" xr:uid="{2A9C03C3-79E2-B74F-845F-7EAAD1B76FCD}"/>
    <hyperlink ref="E607" r:id="rId409" xr:uid="{0D34D232-146D-2B40-BA61-D5284C417628}"/>
    <hyperlink ref="E188" r:id="rId410" xr:uid="{45B95964-1060-2B4B-8D90-E7E0C58A4A50}"/>
    <hyperlink ref="E84" r:id="rId411" xr:uid="{49D217C9-63A7-1346-81E7-0B69DA9E2532}"/>
    <hyperlink ref="E69" r:id="rId412" xr:uid="{C68CAE61-D127-1F4F-831D-B7E06FC32B63}"/>
    <hyperlink ref="E397" r:id="rId413" xr:uid="{025C2140-9143-2945-979D-B979AD72ED2D}"/>
    <hyperlink ref="E589" r:id="rId414" xr:uid="{72D94CD9-0E2D-984C-92F2-12F3DCCA453B}"/>
    <hyperlink ref="E577" r:id="rId415" xr:uid="{8E43FD09-647D-6542-844D-4133119A873B}"/>
    <hyperlink ref="E71" r:id="rId416" xr:uid="{61826CDF-CD71-C044-92F0-0B0A198BDBB5}"/>
    <hyperlink ref="E366" r:id="rId417" xr:uid="{E4B2F2D3-3030-5146-859A-0A4FB086CB61}"/>
    <hyperlink ref="E190" r:id="rId418" xr:uid="{BDC41BB3-A56C-7C4F-87E1-A87A07B06126}"/>
    <hyperlink ref="E621" r:id="rId419" xr:uid="{ECD8313B-4B2C-DE47-BE83-3B5946E5A8B5}"/>
    <hyperlink ref="E622" r:id="rId420" xr:uid="{DE6D3D71-CA10-5B4F-A56E-BBED51386F3D}"/>
    <hyperlink ref="E528" r:id="rId421" xr:uid="{7B17E6BA-188B-FA44-A04C-B563D5F8A273}"/>
    <hyperlink ref="E100" r:id="rId422" xr:uid="{7ED3D686-1A35-A24A-9168-87F8B6479534}"/>
    <hyperlink ref="E420" r:id="rId423" xr:uid="{3203F4D4-2AC4-E54F-B606-2311399AC5DC}"/>
    <hyperlink ref="E347" r:id="rId424" xr:uid="{631E2481-2418-D14F-B979-761B57BFB7A0}"/>
    <hyperlink ref="E520" r:id="rId425" xr:uid="{4188E7B3-ADA5-6A4F-AF07-D975DE0F3BFD}"/>
    <hyperlink ref="E240" r:id="rId426" xr:uid="{A3BD0D8B-6444-1D4C-B823-EF999A58BC0E}"/>
    <hyperlink ref="E365" r:id="rId427" xr:uid="{5DFAB1DB-2861-6349-BBF2-E4245D0F450C}"/>
    <hyperlink ref="E332" r:id="rId428" xr:uid="{3F2D7E5A-ED53-1748-A273-DA9B5C64CF54}"/>
    <hyperlink ref="E302" r:id="rId429" xr:uid="{C8C0DA09-CD94-9345-BA1C-D1E281BC49BC}"/>
    <hyperlink ref="E301" r:id="rId430" xr:uid="{96C13666-7337-234B-9566-1918EBC6889E}"/>
    <hyperlink ref="E19" r:id="rId431" xr:uid="{A7E09A8A-9E13-8540-893A-C8981EC86FB0}"/>
    <hyperlink ref="E271" r:id="rId432" xr:uid="{6DA084E4-2840-ED4F-B055-AFDE64A90C41}"/>
    <hyperlink ref="E23" r:id="rId433" xr:uid="{4E27BC9D-D20D-5B40-B91A-50A38DE82D50}"/>
    <hyperlink ref="E122" r:id="rId434" xr:uid="{59492E9C-E948-8D4F-A015-97C7BAEDAE43}"/>
    <hyperlink ref="E24" r:id="rId435" xr:uid="{CB8C61BC-965A-ED4C-926F-E9F940E67538}"/>
    <hyperlink ref="E25" r:id="rId436" xr:uid="{F60E1F14-735F-1B47-8F0C-88767451B56B}"/>
    <hyperlink ref="E263" r:id="rId437" xr:uid="{96A77FD4-7DBD-4247-B86B-C54501061CA5}"/>
    <hyperlink ref="E316" r:id="rId438" xr:uid="{87ED8930-D055-FA49-92F9-97AB84589A81}"/>
    <hyperlink ref="E147" r:id="rId439" xr:uid="{FF0B4134-4C51-A44D-8B95-216EE04D0222}"/>
    <hyperlink ref="E617" r:id="rId440" xr:uid="{A7CFDDF8-E6EF-304D-BA31-3D0B986B3940}"/>
    <hyperlink ref="E373" r:id="rId441" xr:uid="{69B1C529-883F-7041-B049-0928528B8A50}"/>
    <hyperlink ref="E228" r:id="rId442" xr:uid="{C0A75519-0F72-B140-990F-78E6E6D571A5}"/>
    <hyperlink ref="E250" r:id="rId443" xr:uid="{3E42D240-4049-EF46-869E-D51F90DBB3BC}"/>
    <hyperlink ref="E308" r:id="rId444" xr:uid="{3A37F9C8-1656-3045-8070-AEF25EFFFF66}"/>
    <hyperlink ref="E241" r:id="rId445" xr:uid="{046572F6-9F4F-1A4E-BA15-4E71B341BDD8}"/>
    <hyperlink ref="E597" r:id="rId446" xr:uid="{B4DA3034-C6E9-9349-8B4D-A1BC4B3CC755}"/>
    <hyperlink ref="E599" r:id="rId447" xr:uid="{E152D850-FE92-BC45-BF46-5F120F0F5A29}"/>
    <hyperlink ref="E600" r:id="rId448" xr:uid="{503C8009-9BE5-B741-8885-B6F0519FC9A5}"/>
    <hyperlink ref="E513" r:id="rId449" xr:uid="{3ABACE97-9E97-5046-B880-F409FF7DFC5C}"/>
    <hyperlink ref="E514" r:id="rId450" xr:uid="{AD7A72A3-F387-0D47-9759-053F25855110}"/>
    <hyperlink ref="E515" r:id="rId451" xr:uid="{49C79C4D-707C-8A43-A8D1-F639634C7DEA}"/>
    <hyperlink ref="E328" r:id="rId452" xr:uid="{7077071F-1590-3240-B82E-E1F5E78FF365}"/>
    <hyperlink ref="E351" r:id="rId453" xr:uid="{EF5CACBC-1C61-9145-B00E-624C1E887714}"/>
    <hyperlink ref="E124" r:id="rId454" xr:uid="{225C526C-0A8C-AB4F-89A4-89118BF7325C}"/>
    <hyperlink ref="E462" r:id="rId455" xr:uid="{B56A8CD9-51AC-F346-8364-FC4D44DD850F}"/>
    <hyperlink ref="E215" r:id="rId456" xr:uid="{4496F80F-1FEA-CB43-94DB-6C7425FF84F5}"/>
    <hyperlink ref="E216" r:id="rId457" xr:uid="{AF5D4138-6594-7441-9CF8-7D7E3CBDC26C}"/>
    <hyperlink ref="E173" r:id="rId458" xr:uid="{4C9353CD-FA69-7345-8CD3-CE41B113797F}"/>
    <hyperlink ref="E612" r:id="rId459" xr:uid="{B489B6FA-10AC-6E4F-B704-E5303E35DC81}"/>
    <hyperlink ref="E276" r:id="rId460" xr:uid="{3DF4F0A5-CD82-0648-8339-A39D1E5B60C0}"/>
    <hyperlink ref="E105" r:id="rId461" xr:uid="{1CFFFECF-AC86-994D-82D2-36E9CB5BCC12}"/>
    <hyperlink ref="E16" r:id="rId462" xr:uid="{F1C4DFB0-9A90-2042-83B3-A3DA1C18089A}"/>
    <hyperlink ref="E139" r:id="rId463" xr:uid="{7ED3CBB2-624D-2045-B044-DA4A18335EEF}"/>
    <hyperlink ref="E140" r:id="rId464" xr:uid="{DC7D6480-2E8F-A147-8E7E-F9A09B728F0B}"/>
    <hyperlink ref="E141" r:id="rId465" xr:uid="{9B3919BA-F700-8E4A-929F-7A16269A5EC7}"/>
    <hyperlink ref="E498" r:id="rId466" xr:uid="{4266E39B-F4AF-8641-902B-04EAF27C89D9}"/>
    <hyperlink ref="E17" r:id="rId467" xr:uid="{CB22DEFA-50C9-3341-B9B1-958F2653CD3F}"/>
    <hyperlink ref="E254" r:id="rId468" xr:uid="{40458FA6-69E2-B542-8414-FBB06954A56A}"/>
    <hyperlink ref="E456" r:id="rId469" xr:uid="{762730B4-D9E2-C94E-B6E0-343309BCF725}"/>
    <hyperlink ref="E293" r:id="rId470" xr:uid="{C79AD054-1EB0-3C47-BF85-28918AFCF8C5}"/>
    <hyperlink ref="E85" r:id="rId471" xr:uid="{B32ACEB0-2AB6-AD4D-B5D5-020C008F2DFE}"/>
    <hyperlink ref="E220" r:id="rId472" xr:uid="{986606DD-16AC-784E-914F-DDA08E037D5E}"/>
    <hyperlink ref="E393" r:id="rId473" xr:uid="{EFCD0963-C634-9645-8403-FF2A2BC58285}"/>
    <hyperlink ref="E170" r:id="rId474" xr:uid="{CB71CFE2-C131-8344-8A36-E508C9314A57}"/>
    <hyperlink ref="E404" r:id="rId475" xr:uid="{AE004F79-51D7-3B40-BE04-8B647ECA87FE}"/>
    <hyperlink ref="E172" r:id="rId476" xr:uid="{9B2F69F2-7894-0D42-97CB-8A0011B1F289}"/>
    <hyperlink ref="E270" r:id="rId477" xr:uid="{E83A3450-B0D1-4D49-93A1-E548C5A45273}"/>
    <hyperlink ref="E615" r:id="rId478" xr:uid="{48EA6EE9-5530-4B47-BD44-D06A270BD7B3}"/>
    <hyperlink ref="E268" r:id="rId479" xr:uid="{2EB03327-A932-BE4E-B76F-5AEE34CF463A}"/>
    <hyperlink ref="E598" r:id="rId480" xr:uid="{A9F2EE9D-ECDD-8C46-B29A-94F960EC47B3}"/>
    <hyperlink ref="E396" r:id="rId481" xr:uid="{8251B366-D199-934A-8BED-C5A52385FBE4}"/>
    <hyperlink ref="E34" r:id="rId482" xr:uid="{09269237-6A87-5B4C-ABDF-BA541F352620}"/>
    <hyperlink ref="E253" r:id="rId483" xr:uid="{77A7B517-0026-2843-833A-AB5A5385B30B}"/>
    <hyperlink ref="E95" r:id="rId484" xr:uid="{27254EF1-F696-2941-8F2E-BB97980C7502}"/>
    <hyperlink ref="E67" r:id="rId485" xr:uid="{CBED233F-9AF6-7B44-9A97-49418F4676EF}"/>
    <hyperlink ref="E510" r:id="rId486" xr:uid="{4497720C-A71C-194F-A6F2-3F041E17D65D}"/>
    <hyperlink ref="E39" r:id="rId487" xr:uid="{921FA122-070D-054C-AA91-4460B48C67A5}"/>
    <hyperlink ref="E255" r:id="rId488" xr:uid="{8CBEDF3F-527C-5741-970B-4052ACFF8B46}"/>
    <hyperlink ref="E471" r:id="rId489" xr:uid="{6A5F3EBF-C2AD-F14D-B51A-AE6B6CA649B4}"/>
    <hyperlink ref="E348" r:id="rId490" xr:uid="{50D60744-AFA1-8A4A-8898-3E3D00B425AA}"/>
    <hyperlink ref="E61" r:id="rId491" xr:uid="{7D801355-FDBA-F948-9B45-215C9D92B373}"/>
    <hyperlink ref="E22" r:id="rId492" xr:uid="{A9DFC105-5EB9-554E-9F68-95B34977C110}"/>
    <hyperlink ref="E298" r:id="rId493" xr:uid="{C3E03BBC-0C48-A340-A2FD-D6DBC65EF157}"/>
    <hyperlink ref="E59" r:id="rId494" xr:uid="{DD59534C-1C43-0F48-9F5C-4438EA7B8062}"/>
    <hyperlink ref="E60" r:id="rId495" xr:uid="{1510407A-797D-AA4E-B369-9348B700F232}"/>
    <hyperlink ref="E204" r:id="rId496" xr:uid="{FCA6EEAF-C8A4-D946-8E5F-84E470B061A4}"/>
    <hyperlink ref="E225" r:id="rId497" xr:uid="{9D02DBF4-8F97-A943-AC8A-A1FF06D01CD3}"/>
    <hyperlink ref="E58" r:id="rId498" xr:uid="{86BCE99D-4B71-7342-BD3B-DEBC2B5BA480}"/>
    <hyperlink ref="E343" r:id="rId499" xr:uid="{B944BA39-86BB-5340-B3CF-9D267A898A41}"/>
    <hyperlink ref="E644" r:id="rId500" xr:uid="{F77E1C39-D84F-2F46-B659-67C181B9E893}"/>
    <hyperlink ref="E110" r:id="rId501" xr:uid="{EE360446-F7F1-204A-BBB1-0666D2989D31}"/>
    <hyperlink ref="E280" r:id="rId502" xr:uid="{A607094E-76C1-BF4A-AB4A-6A063985B735}"/>
    <hyperlink ref="E562" r:id="rId503" xr:uid="{CB3275F0-09EC-C742-B9BC-7A37FDB03419}"/>
    <hyperlink ref="E508" r:id="rId504" xr:uid="{C7DCD964-D1B6-B646-BDD5-A91D7E134FB4}"/>
    <hyperlink ref="E376" r:id="rId505" xr:uid="{285DC45A-28AC-D84D-A682-9FA33A163836}"/>
    <hyperlink ref="E371" r:id="rId506" xr:uid="{6EC504BC-64A6-3F45-A4FE-612A7B46BBB0}"/>
    <hyperlink ref="E314" r:id="rId507" xr:uid="{9DAAAED0-52BF-8448-8DB3-F56E8EA0B803}"/>
    <hyperlink ref="E42" r:id="rId508" xr:uid="{D3DB2518-AD38-4B4E-A5B7-711A6158F2E2}"/>
    <hyperlink ref="E537" r:id="rId509" xr:uid="{1A6A2B99-6AA1-0044-8A5A-D5B7D9B69363}"/>
    <hyperlink ref="E465" r:id="rId510" xr:uid="{5D9D4347-F3DC-1345-AB32-F7B592301D20}"/>
    <hyperlink ref="E327" r:id="rId511" xr:uid="{E0FEEDE0-19CD-6A43-A9EF-FB2EC275A09F}"/>
    <hyperlink ref="E445" r:id="rId512" xr:uid="{AF6661BD-F65A-6C44-AB9C-8AF0BA1787F4}"/>
    <hyperlink ref="E459" r:id="rId513" xr:uid="{FF821D3C-4353-384A-9973-666BD608D249}"/>
    <hyperlink ref="E487" r:id="rId514" xr:uid="{8A01B03C-F973-9D43-88BB-5486E1572EFB}"/>
    <hyperlink ref="E506" r:id="rId515" xr:uid="{30F060F2-B742-7744-8E34-7D691C1387C8}"/>
    <hyperlink ref="E507" r:id="rId516" xr:uid="{F55EC718-ABB3-5D45-A8D0-F69D7FE76F60}"/>
    <hyperlink ref="E525" r:id="rId517" xr:uid="{5D9C9E47-AE55-CD45-98DF-ECFE0443C52A}"/>
    <hyperlink ref="E261" r:id="rId518" xr:uid="{DB233D0F-380E-D74E-8B2E-0AD0B65D8969}"/>
    <hyperlink ref="E171" r:id="rId519" xr:uid="{77ECAFCF-9CC5-EB45-8D98-08192C671F89}"/>
    <hyperlink ref="E96" r:id="rId520" xr:uid="{7B02AE96-8E66-164B-938A-FB26C59F96FF}"/>
    <hyperlink ref="E561" r:id="rId521" xr:uid="{69A40F8E-800C-7947-AB61-30DECB4C7D2F}"/>
    <hyperlink ref="E533" r:id="rId522" xr:uid="{851FA689-AD4F-E045-B15D-39B7A70DC33B}"/>
    <hyperlink ref="E174" r:id="rId523" xr:uid="{EA260D15-6EF8-DA4D-9F6D-4D8436BBDCAC}"/>
    <hyperlink ref="E497" r:id="rId524" xr:uid="{01B6D9DD-25D4-104E-BE7C-3739E73976C1}"/>
    <hyperlink ref="I7" r:id="rId525" display="https://tribulacionproductions.bandcamp.com/" xr:uid="{B75D05AE-642F-D14E-B46C-A0804DCE72A2}"/>
    <hyperlink ref="E626" r:id="rId526" xr:uid="{8E7D51D2-B45D-574D-9C7E-297E0F63B02D}"/>
    <hyperlink ref="E627" r:id="rId527" xr:uid="{1C614D03-AAF1-054F-ACBC-FA9AB874641A}"/>
    <hyperlink ref="E578" r:id="rId528" xr:uid="{9DF53E75-8D1F-614D-BF71-0513F9409FA9}"/>
    <hyperlink ref="E579" r:id="rId529" xr:uid="{F60018FB-E786-6045-9CDE-61E5206F2640}"/>
    <hyperlink ref="E580" r:id="rId530" xr:uid="{F4E2161F-6C70-4248-B7CF-80780FCEAF25}"/>
    <hyperlink ref="E72" r:id="rId531" xr:uid="{03AE147E-D247-634A-94D4-45C51794C4EC}"/>
    <hyperlink ref="E48" r:id="rId532" xr:uid="{E97B32AE-C5E3-3647-B5F8-C2EC145AA9D3}"/>
    <hyperlink ref="E64" r:id="rId533" xr:uid="{EABA8EA8-840C-1B4E-82F8-89007FC4E4F5}"/>
    <hyperlink ref="E368" r:id="rId534" xr:uid="{5BF698C7-E56E-E540-B7C2-E4A2CECE5BFC}"/>
    <hyperlink ref="E152" r:id="rId535" xr:uid="{84C45AA3-AB23-E64F-9F6E-A37DCE84FE77}"/>
    <hyperlink ref="E65" r:id="rId536" xr:uid="{3A23E959-4742-FD4A-8AD5-CF90954CDF52}"/>
    <hyperlink ref="E26" r:id="rId537" xr:uid="{A6679400-DD23-6D4C-8184-8F24FD3DDAC2}"/>
    <hyperlink ref="E66" r:id="rId538" xr:uid="{1FE8E072-7402-4E40-8A86-43EEDF1DBD9A}"/>
    <hyperlink ref="E312" r:id="rId539" xr:uid="{666F93D9-40F4-684B-AD08-F8621E011EEF}"/>
    <hyperlink ref="E457" r:id="rId540" xr:uid="{F4979C96-1BFC-0148-8229-337087B8A257}"/>
    <hyperlink ref="E479" r:id="rId541" xr:uid="{219BA2D5-8708-B741-8161-87581B4AF74F}"/>
    <hyperlink ref="E135" r:id="rId542" xr:uid="{827B8F81-D08B-0C43-874B-482EF81EF3E2}"/>
    <hyperlink ref="E114" r:id="rId543" xr:uid="{ECF2C764-3A98-8A4C-A69C-D803EA67B241}"/>
    <hyperlink ref="E115" r:id="rId544" xr:uid="{22C2ACBE-B1E5-284B-AD4E-C71AA2669073}"/>
    <hyperlink ref="E611" r:id="rId545" xr:uid="{4AC8E8E1-60E2-BA48-AEB3-B94C9780D4EA}"/>
    <hyperlink ref="E341" r:id="rId546" xr:uid="{60D3DF57-8BCB-2F41-BFBD-3048478DF05A}"/>
    <hyperlink ref="E35" r:id="rId547" xr:uid="{88C3C44B-50AB-C140-9A03-BA60371D0C70}"/>
    <hyperlink ref="E36" r:id="rId548" xr:uid="{751C51A1-1250-2049-B343-E371420871A3}"/>
    <hyperlink ref="E37" r:id="rId549" xr:uid="{C29BAEEF-9EC7-CA4F-B76F-65E42DC139A7}"/>
    <hyperlink ref="E333" r:id="rId550" xr:uid="{31097F92-1803-0949-949F-0CF0E0BA5C6E}"/>
    <hyperlink ref="E342" r:id="rId551" xr:uid="{ACD92C8A-D856-2A40-A6C3-40CBC0A9D96B}"/>
    <hyperlink ref="E73" r:id="rId552" xr:uid="{698EA612-092F-1143-AB1F-DB159A070702}"/>
    <hyperlink ref="E74" r:id="rId553" xr:uid="{23886771-5453-B643-BFB5-A861183CAF91}"/>
    <hyperlink ref="E75" r:id="rId554" xr:uid="{E34CE8CA-CCBD-5441-BCA7-7077F779DE00}"/>
    <hyperlink ref="E76" r:id="rId555" xr:uid="{919DF0E9-EDD4-4349-BD01-468E1D2E4B5D}"/>
    <hyperlink ref="E395" r:id="rId556" xr:uid="{CE98AF6E-ADDB-D34E-BE8E-55C012F09DA1}"/>
    <hyperlink ref="E207" r:id="rId557" xr:uid="{D40739B8-514D-5940-8E4C-6B69D68B1F1E}"/>
    <hyperlink ref="E208" r:id="rId558" xr:uid="{7042D4C0-8C9D-0B41-8AAA-C0C70AA53385}"/>
    <hyperlink ref="E583" r:id="rId559" xr:uid="{BBBCA860-24E1-564F-9ACD-A4BDCE9368E1}"/>
    <hyperlink ref="E585" r:id="rId560" xr:uid="{A2AFDD80-75BE-E040-AB22-9D9F2CF62F51}"/>
    <hyperlink ref="E221" r:id="rId561" xr:uid="{25FBD75A-B994-6D40-822C-5E9E83BD6403}"/>
    <hyperlink ref="E614" r:id="rId562" xr:uid="{E34F06E5-3889-A84B-A49D-F5C661AE1E49}"/>
    <hyperlink ref="E187" r:id="rId563" xr:uid="{39A2DE80-4BD4-4444-B4B8-C5FF74B8F19E}"/>
    <hyperlink ref="E43" r:id="rId564" xr:uid="{A304FA20-8500-614D-B6E7-CA1E86E6866D}"/>
    <hyperlink ref="E554" r:id="rId565" xr:uid="{118B4D22-D9DE-9947-B7BE-422C4B26B0B7}"/>
    <hyperlink ref="E555" r:id="rId566" xr:uid="{9B4A1E96-3DA0-9547-A948-5D88B28078C5}"/>
    <hyperlink ref="E556" r:id="rId567" xr:uid="{2D236D77-A23E-2B45-8F29-FF7FE23AE949}"/>
    <hyperlink ref="E251" r:id="rId568" xr:uid="{85C5424E-1791-D547-AF7E-BD15A2CF60B6}"/>
    <hyperlink ref="E604" r:id="rId569" xr:uid="{24B68BAB-703A-1447-99A5-BB99CAB2EBBE}"/>
    <hyperlink ref="E264" r:id="rId570" xr:uid="{8DC71009-041E-D745-9B51-DDECE78EF598}"/>
    <hyperlink ref="E460" r:id="rId571" xr:uid="{69D8E5C5-D3FE-814A-841F-14CE81DA5087}"/>
    <hyperlink ref="E294" r:id="rId572" xr:uid="{E7C452B6-99A8-3B47-94C2-E84259F171C2}"/>
    <hyperlink ref="E504" r:id="rId573" xr:uid="{5C06105E-051D-F949-A2EA-0CDD9EEDA4B8}"/>
    <hyperlink ref="E505" r:id="rId574" xr:uid="{2AB00655-F3D8-484F-B153-7FD20314D6F1}"/>
    <hyperlink ref="E485" r:id="rId575" xr:uid="{480B41F0-ECD1-3243-8E69-643D7BF44497}"/>
    <hyperlink ref="E155" r:id="rId576" xr:uid="{B280940B-EC1C-2B41-9B61-299A8EC86DDB}"/>
    <hyperlink ref="E593" r:id="rId577" xr:uid="{40F1822F-0509-DC45-824D-563975594C2B}"/>
    <hyperlink ref="E91" r:id="rId578" xr:uid="{138D5506-2678-EE4A-A7D1-88F01B83B930}"/>
    <hyperlink ref="E307" r:id="rId579" xr:uid="{1B53DABB-CC34-6147-A65D-1249E4FBF649}"/>
    <hyperlink ref="E277" r:id="rId580" xr:uid="{F4DC88D9-A1D7-A442-B142-3503351CC76C}"/>
    <hyperlink ref="E279" r:id="rId581" xr:uid="{75868190-4739-2147-B8D8-8B085BF3D34D}"/>
    <hyperlink ref="E337" r:id="rId582" xr:uid="{74120C79-E290-3442-90E6-4B8CD72D84B3}"/>
    <hyperlink ref="E399" r:id="rId583" xr:uid="{5E3824DF-BABF-2343-AF5E-D7E940910749}"/>
    <hyperlink ref="E41" r:id="rId584" xr:uid="{A38C4BDA-1701-EB4B-8DC0-A4C5BE21BCEA}"/>
    <hyperlink ref="E610" r:id="rId585" xr:uid="{E76E5446-2EA1-6941-BDAF-5EA5F16E33BE}"/>
    <hyperlink ref="E436" r:id="rId586" xr:uid="{6AFC37DD-14EA-E344-8D1D-DFB6A2B05655}"/>
    <hyperlink ref="E437" r:id="rId587" xr:uid="{4199007A-D785-084B-BE39-D39BEC68B243}"/>
    <hyperlink ref="E355" r:id="rId588" xr:uid="{A173CFA8-3312-E74D-944C-8564E82ABFD7}"/>
    <hyperlink ref="E273" r:id="rId589" xr:uid="{84BD6034-E016-9344-A1AE-A11964FCC492}"/>
    <hyperlink ref="E584" r:id="rId590" xr:uid="{D886F9DC-5086-8F4A-A47B-2854E98FF201}"/>
    <hyperlink ref="E262" r:id="rId591" xr:uid="{0A128713-DF56-EC4E-A430-5AFC369559DD}"/>
    <hyperlink ref="E119" r:id="rId592" xr:uid="{9892023E-C9A5-B34C-9873-6B2F521824F7}"/>
    <hyperlink ref="E50" r:id="rId593" xr:uid="{7D94639D-0DFD-224D-A594-FB05384681B5}"/>
    <hyperlink ref="E493" r:id="rId594" xr:uid="{6180A917-9370-CE46-847B-A40D88D3261E}"/>
    <hyperlink ref="E494" r:id="rId595" xr:uid="{0957B288-C16C-FB40-982B-270C87F6FDD3}"/>
    <hyperlink ref="E495" r:id="rId596" xr:uid="{1F015BC3-942B-7F47-BA47-A628E9D35C52}"/>
    <hyperlink ref="E363" r:id="rId597" xr:uid="{027F2216-D7F6-A541-A745-3D0A7D184F66}"/>
    <hyperlink ref="E322" r:id="rId598" xr:uid="{9E8E599A-8A97-4148-B66D-B06785B27EA0}"/>
    <hyperlink ref="E247" r:id="rId599" xr:uid="{F8A553CE-AD42-AB41-AF9B-04225ECF62C8}"/>
    <hyperlink ref="E383" r:id="rId600" xr:uid="{3A9F946A-D384-4B41-A56B-4039F1ED5A16}"/>
    <hyperlink ref="E233" r:id="rId601" xr:uid="{BD7F951E-DD25-3B4D-B0DF-1E723BB1A90A}"/>
    <hyperlink ref="E121" r:id="rId602" xr:uid="{772DE6FE-A911-C24F-97E7-75E207E1E00F}"/>
    <hyperlink ref="E51" r:id="rId603" xr:uid="{2EBAE581-84C4-FA4B-9C08-79DEA8599291}"/>
    <hyperlink ref="E572" r:id="rId604" xr:uid="{8C09AB92-D2BB-5440-B66E-20D76A5AD0A6}"/>
    <hyperlink ref="E490" r:id="rId605" display="https://youtu.be/AGEl9zM1hGI?si=1nG7a_6f3YY0FUh-" xr:uid="{930DBEA5-ED94-5040-89C2-E4FD54FC20C4}"/>
    <hyperlink ref="E350" r:id="rId606" xr:uid="{F6EED97B-02BF-564A-B663-19D645CC4FAB}"/>
  </hyperlinks>
  <printOptions horizontalCentered="1"/>
  <pageMargins left="0.25" right="0.25" top="0.75" bottom="0.75" header="0.3" footer="0.3"/>
  <pageSetup scale="37" orientation="portrait"/>
  <headerFooter alignWithMargins="0"/>
  <drawing r:id="rId607"/>
  <legacyDrawing r:id="rId608"/>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301"/>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8" customWidth="1"/>
    <col min="2" max="2" width="44.33203125" style="107" customWidth="1"/>
    <col min="3" max="3" width="38.6640625" style="215" customWidth="1"/>
    <col min="4" max="4" width="14.33203125" style="107" customWidth="1"/>
    <col min="5" max="5" width="11.83203125" style="263" customWidth="1"/>
    <col min="6" max="6" width="21.5" style="215" customWidth="1"/>
    <col min="7" max="7" width="17.83203125" style="215" customWidth="1"/>
    <col min="8" max="8" width="18.1640625" style="215" customWidth="1"/>
    <col min="9" max="9" width="62.5" style="215" customWidth="1"/>
    <col min="10" max="10" width="11.83203125" style="107" customWidth="1"/>
    <col min="11" max="12" width="11.83203125" customWidth="1"/>
    <col min="14" max="14" width="14.6640625" customWidth="1"/>
    <col min="15" max="15" width="13.83203125" customWidth="1"/>
  </cols>
  <sheetData>
    <row r="1" spans="1:21" s="1" customFormat="1" ht="40.75" customHeight="1">
      <c r="A1" s="38" t="s">
        <v>3027</v>
      </c>
      <c r="B1" s="374" t="s">
        <v>87</v>
      </c>
      <c r="C1" s="311"/>
      <c r="E1" s="297"/>
      <c r="F1" s="25"/>
      <c r="G1" s="25"/>
      <c r="H1" s="35"/>
      <c r="U1"/>
    </row>
    <row r="2" spans="1:21" ht="16.75" customHeight="1">
      <c r="B2" s="60"/>
      <c r="E2" s="297"/>
      <c r="F2" s="106"/>
      <c r="G2" s="106"/>
      <c r="I2" s="1"/>
      <c r="U2" s="3"/>
    </row>
    <row r="3" spans="1:21">
      <c r="A3" s="39" t="s">
        <v>3</v>
      </c>
      <c r="B3" s="67" t="s">
        <v>838</v>
      </c>
      <c r="E3" s="297"/>
      <c r="I3" s="1"/>
      <c r="U3" s="3"/>
    </row>
    <row r="4" spans="1:21">
      <c r="A4" s="39" t="s">
        <v>1195</v>
      </c>
      <c r="B4" s="154" t="s">
        <v>85</v>
      </c>
      <c r="E4" s="297"/>
      <c r="I4" s="1"/>
      <c r="U4" s="3"/>
    </row>
    <row r="5" spans="1:21">
      <c r="A5" s="39" t="s">
        <v>5</v>
      </c>
      <c r="B5" s="68" t="s">
        <v>6</v>
      </c>
      <c r="E5" s="297"/>
      <c r="I5" s="1"/>
      <c r="U5" s="3"/>
    </row>
    <row r="6" spans="1:21" ht="15" thickBot="1">
      <c r="A6" s="39" t="s">
        <v>1196</v>
      </c>
      <c r="B6" s="155" t="s">
        <v>1197</v>
      </c>
      <c r="E6" s="297"/>
      <c r="I6" s="1"/>
      <c r="U6" s="3"/>
    </row>
    <row r="7" spans="1:21" ht="23" customHeight="1" thickBot="1">
      <c r="B7" s="127" t="s">
        <v>1237</v>
      </c>
      <c r="E7" s="297"/>
      <c r="I7" s="399" t="s">
        <v>2001</v>
      </c>
      <c r="U7" s="3"/>
    </row>
    <row r="8" spans="1:21" ht="17" thickBot="1">
      <c r="A8" s="127"/>
      <c r="B8" s="219" t="s">
        <v>1700</v>
      </c>
      <c r="C8" s="95"/>
      <c r="E8" s="297"/>
      <c r="I8" s="400" t="s">
        <v>2002</v>
      </c>
      <c r="U8" s="3"/>
    </row>
    <row r="9" spans="1:21">
      <c r="B9" s="87" t="s">
        <v>1200</v>
      </c>
      <c r="C9" s="312"/>
      <c r="E9" s="297"/>
      <c r="I9" s="22"/>
      <c r="U9" s="3"/>
    </row>
    <row r="10" spans="1:21" ht="15" thickBot="1">
      <c r="B10" s="87" t="s">
        <v>2826</v>
      </c>
      <c r="C10" s="313"/>
      <c r="E10" s="297"/>
      <c r="I10" s="22"/>
      <c r="U10" s="3"/>
    </row>
    <row r="11" spans="1:21">
      <c r="B11" s="87" t="s">
        <v>2755</v>
      </c>
      <c r="C11" s="314"/>
      <c r="E11" s="297"/>
      <c r="I11" s="401" t="s">
        <v>2831</v>
      </c>
      <c r="U11" s="3"/>
    </row>
    <row r="12" spans="1:21" ht="17" thickBot="1">
      <c r="A12" s="38" t="s">
        <v>775</v>
      </c>
      <c r="B12" s="156" t="s">
        <v>1212</v>
      </c>
      <c r="C12" s="157"/>
      <c r="E12" s="297"/>
      <c r="I12" s="402" t="s">
        <v>2832</v>
      </c>
      <c r="J12" s="12"/>
      <c r="U12" s="3"/>
    </row>
    <row r="13" spans="1:21" ht="21" customHeight="1" thickBot="1">
      <c r="B13" s="162" t="s">
        <v>1699</v>
      </c>
      <c r="C13" s="163"/>
      <c r="E13" s="297"/>
      <c r="I13"/>
      <c r="U13" s="3"/>
    </row>
    <row r="14" spans="1:21" ht="27" customHeight="1" thickBot="1">
      <c r="A14" s="58"/>
      <c r="B14" s="184"/>
      <c r="C14" s="184"/>
      <c r="F14" s="184"/>
      <c r="G14" s="184"/>
      <c r="H14" s="184"/>
      <c r="I14" s="107"/>
      <c r="U14" s="3"/>
    </row>
    <row r="15" spans="1:21" s="4" customFormat="1" ht="27" customHeight="1" thickBot="1">
      <c r="A15" s="315" t="s">
        <v>14</v>
      </c>
      <c r="B15" s="316" t="s">
        <v>15</v>
      </c>
      <c r="C15" s="317" t="s">
        <v>16</v>
      </c>
      <c r="D15" s="318" t="s">
        <v>2698</v>
      </c>
      <c r="E15" s="105" t="s">
        <v>9</v>
      </c>
      <c r="F15" s="317" t="s">
        <v>18</v>
      </c>
      <c r="G15" s="320" t="s">
        <v>17</v>
      </c>
      <c r="H15" s="319" t="s">
        <v>7</v>
      </c>
      <c r="I15" s="320" t="s">
        <v>540</v>
      </c>
      <c r="J15" s="209" t="s">
        <v>52</v>
      </c>
      <c r="K15" s="79" t="s">
        <v>82</v>
      </c>
      <c r="L15" s="80" t="s">
        <v>83</v>
      </c>
      <c r="M15" s="107"/>
      <c r="U15" s="3"/>
    </row>
    <row r="16" spans="1:21">
      <c r="A16" s="172" t="s">
        <v>774</v>
      </c>
      <c r="B16" s="84" t="s">
        <v>1413</v>
      </c>
      <c r="C16" s="85" t="s">
        <v>1414</v>
      </c>
      <c r="D16" s="278">
        <v>122000</v>
      </c>
      <c r="E16" s="301" t="s">
        <v>10</v>
      </c>
      <c r="F16" s="85" t="s">
        <v>49</v>
      </c>
      <c r="G16" s="85" t="s">
        <v>25</v>
      </c>
      <c r="H16" s="129" t="s">
        <v>113</v>
      </c>
      <c r="I16" s="86" t="s">
        <v>1415</v>
      </c>
      <c r="J16" s="321">
        <f>D16/3800</f>
        <v>32.10526315789474</v>
      </c>
      <c r="K16" s="81"/>
      <c r="L16" s="42">
        <f>D16*K16</f>
        <v>0</v>
      </c>
      <c r="M16" s="64"/>
    </row>
    <row r="17" spans="1:18">
      <c r="A17" s="172" t="s">
        <v>2615</v>
      </c>
      <c r="B17" s="90" t="s">
        <v>2616</v>
      </c>
      <c r="C17" s="85" t="s">
        <v>446</v>
      </c>
      <c r="D17" s="281">
        <v>99000</v>
      </c>
      <c r="E17" s="300" t="s">
        <v>10</v>
      </c>
      <c r="F17" s="85" t="s">
        <v>49</v>
      </c>
      <c r="G17" s="85" t="s">
        <v>31</v>
      </c>
      <c r="H17" s="85" t="s">
        <v>2614</v>
      </c>
      <c r="I17" s="86" t="s">
        <v>2530</v>
      </c>
      <c r="J17" s="321">
        <f>D17/3800</f>
        <v>26.05263157894737</v>
      </c>
      <c r="K17" s="81"/>
      <c r="L17" s="42">
        <f t="shared" ref="L17:L80" si="0">D17*K17</f>
        <v>0</v>
      </c>
      <c r="M17" s="64"/>
    </row>
    <row r="18" spans="1:18">
      <c r="A18" s="169" t="s">
        <v>1058</v>
      </c>
      <c r="B18" s="84" t="s">
        <v>2182</v>
      </c>
      <c r="C18" s="85" t="s">
        <v>2764</v>
      </c>
      <c r="D18" s="278">
        <v>134000</v>
      </c>
      <c r="E18" s="300" t="s">
        <v>10</v>
      </c>
      <c r="F18" s="85" t="s">
        <v>933</v>
      </c>
      <c r="G18" s="85" t="s">
        <v>60</v>
      </c>
      <c r="H18" s="85" t="s">
        <v>121</v>
      </c>
      <c r="I18" s="86" t="s">
        <v>2762</v>
      </c>
      <c r="J18" s="321">
        <f>D18/3800</f>
        <v>35.263157894736842</v>
      </c>
      <c r="K18" s="81"/>
      <c r="L18" s="42">
        <f t="shared" si="0"/>
        <v>0</v>
      </c>
      <c r="M18" s="64"/>
    </row>
    <row r="19" spans="1:18" s="107" customFormat="1" ht="15" thickBot="1">
      <c r="A19" s="170" t="s">
        <v>680</v>
      </c>
      <c r="B19" s="84" t="s">
        <v>1312</v>
      </c>
      <c r="C19" s="129" t="s">
        <v>1567</v>
      </c>
      <c r="D19" s="279">
        <v>156000</v>
      </c>
      <c r="E19" s="301" t="s">
        <v>10</v>
      </c>
      <c r="F19" s="85" t="s">
        <v>933</v>
      </c>
      <c r="G19" s="85" t="s">
        <v>60</v>
      </c>
      <c r="H19" s="85" t="s">
        <v>142</v>
      </c>
      <c r="I19" s="86" t="s">
        <v>1450</v>
      </c>
      <c r="J19" s="321">
        <f t="shared" ref="J19:J82" si="1">D19/3800</f>
        <v>41.05263157894737</v>
      </c>
      <c r="K19" s="81"/>
      <c r="L19" s="42">
        <f t="shared" si="0"/>
        <v>0</v>
      </c>
    </row>
    <row r="20" spans="1:18" ht="15" thickBot="1">
      <c r="A20" s="170" t="s">
        <v>2426</v>
      </c>
      <c r="B20" s="84" t="s">
        <v>2427</v>
      </c>
      <c r="C20" s="85" t="s">
        <v>2137</v>
      </c>
      <c r="D20" s="278">
        <v>119000</v>
      </c>
      <c r="E20" s="301" t="s">
        <v>10</v>
      </c>
      <c r="F20" s="85" t="s">
        <v>49</v>
      </c>
      <c r="G20" s="85" t="s">
        <v>21</v>
      </c>
      <c r="H20" s="85" t="s">
        <v>121</v>
      </c>
      <c r="I20" s="86" t="s">
        <v>2545</v>
      </c>
      <c r="J20" s="321">
        <f t="shared" si="1"/>
        <v>31.315789473684209</v>
      </c>
      <c r="K20" s="363"/>
      <c r="L20" s="42">
        <f t="shared" si="0"/>
        <v>0</v>
      </c>
      <c r="M20" s="64"/>
      <c r="N20" s="181" t="s">
        <v>2119</v>
      </c>
      <c r="O20" s="182">
        <f>L271</f>
        <v>0</v>
      </c>
      <c r="P20" s="3"/>
      <c r="Q20" s="3"/>
      <c r="R20" s="3"/>
    </row>
    <row r="21" spans="1:18" s="107" customFormat="1">
      <c r="A21" s="173" t="s">
        <v>2833</v>
      </c>
      <c r="B21" s="84" t="s">
        <v>2834</v>
      </c>
      <c r="C21" s="85" t="s">
        <v>446</v>
      </c>
      <c r="D21" s="278">
        <v>116000</v>
      </c>
      <c r="E21" s="300" t="s">
        <v>10</v>
      </c>
      <c r="F21" s="85" t="s">
        <v>49</v>
      </c>
      <c r="G21" s="85" t="s">
        <v>25</v>
      </c>
      <c r="H21" s="129" t="s">
        <v>332</v>
      </c>
      <c r="I21" s="86" t="s">
        <v>330</v>
      </c>
      <c r="J21" s="321">
        <f t="shared" si="1"/>
        <v>30.526315789473685</v>
      </c>
      <c r="K21" s="81"/>
      <c r="L21" s="42">
        <f t="shared" si="0"/>
        <v>0</v>
      </c>
    </row>
    <row r="22" spans="1:18" s="107" customFormat="1">
      <c r="A22" s="172" t="s">
        <v>2187</v>
      </c>
      <c r="B22" s="86" t="s">
        <v>2188</v>
      </c>
      <c r="C22" s="272" t="s">
        <v>2670</v>
      </c>
      <c r="D22" s="279">
        <v>154000</v>
      </c>
      <c r="E22" s="300" t="s">
        <v>10</v>
      </c>
      <c r="F22" s="85" t="s">
        <v>49</v>
      </c>
      <c r="G22" s="280" t="s">
        <v>29</v>
      </c>
      <c r="H22" s="85" t="s">
        <v>267</v>
      </c>
      <c r="I22" s="86" t="s">
        <v>2671</v>
      </c>
      <c r="J22" s="321">
        <f t="shared" si="1"/>
        <v>40.526315789473685</v>
      </c>
      <c r="K22" s="81"/>
      <c r="L22" s="42">
        <f t="shared" si="0"/>
        <v>0</v>
      </c>
    </row>
    <row r="23" spans="1:18">
      <c r="A23" s="172" t="s">
        <v>741</v>
      </c>
      <c r="B23" s="90" t="s">
        <v>1999</v>
      </c>
      <c r="C23" s="85" t="s">
        <v>1798</v>
      </c>
      <c r="D23" s="279">
        <v>124000</v>
      </c>
      <c r="E23" s="301" t="s">
        <v>10</v>
      </c>
      <c r="F23" s="85" t="s">
        <v>49</v>
      </c>
      <c r="G23" s="85" t="s">
        <v>23</v>
      </c>
      <c r="H23" s="85" t="s">
        <v>103</v>
      </c>
      <c r="I23" s="86" t="s">
        <v>2000</v>
      </c>
      <c r="J23" s="321">
        <f t="shared" si="1"/>
        <v>32.631578947368418</v>
      </c>
      <c r="K23" s="81"/>
      <c r="L23" s="42">
        <f t="shared" si="0"/>
        <v>0</v>
      </c>
      <c r="M23" s="97"/>
      <c r="N23" s="97"/>
    </row>
    <row r="24" spans="1:18">
      <c r="A24" s="172" t="s">
        <v>88</v>
      </c>
      <c r="B24" s="86" t="s">
        <v>551</v>
      </c>
      <c r="C24" s="85" t="s">
        <v>446</v>
      </c>
      <c r="D24" s="279">
        <v>92000</v>
      </c>
      <c r="E24" s="301" t="s">
        <v>10</v>
      </c>
      <c r="F24" s="85" t="s">
        <v>75</v>
      </c>
      <c r="G24" s="85" t="s">
        <v>22</v>
      </c>
      <c r="H24" s="85" t="s">
        <v>267</v>
      </c>
      <c r="I24" s="86" t="s">
        <v>552</v>
      </c>
      <c r="J24" s="321">
        <f t="shared" si="1"/>
        <v>24.210526315789473</v>
      </c>
      <c r="K24" s="81"/>
      <c r="L24" s="42">
        <f t="shared" si="0"/>
        <v>0</v>
      </c>
      <c r="M24" s="97"/>
      <c r="N24" s="97"/>
    </row>
    <row r="25" spans="1:18">
      <c r="A25" s="170" t="s">
        <v>1782</v>
      </c>
      <c r="B25" s="90" t="s">
        <v>1904</v>
      </c>
      <c r="C25" s="85" t="s">
        <v>598</v>
      </c>
      <c r="D25" s="281">
        <v>144000</v>
      </c>
      <c r="E25" s="300" t="s">
        <v>10</v>
      </c>
      <c r="F25" s="85" t="s">
        <v>49</v>
      </c>
      <c r="G25" s="280" t="s">
        <v>97</v>
      </c>
      <c r="H25" s="85" t="s">
        <v>652</v>
      </c>
      <c r="I25" s="86" t="s">
        <v>1905</v>
      </c>
      <c r="J25" s="321">
        <f t="shared" si="1"/>
        <v>37.89473684210526</v>
      </c>
      <c r="K25" s="81"/>
      <c r="L25" s="42">
        <f t="shared" si="0"/>
        <v>0</v>
      </c>
      <c r="M25" s="97"/>
      <c r="N25" s="97"/>
    </row>
    <row r="26" spans="1:18">
      <c r="A26" s="173" t="s">
        <v>1599</v>
      </c>
      <c r="B26" s="84" t="s">
        <v>1600</v>
      </c>
      <c r="C26" s="85" t="s">
        <v>453</v>
      </c>
      <c r="D26" s="278">
        <v>128000</v>
      </c>
      <c r="E26" s="301" t="s">
        <v>10</v>
      </c>
      <c r="F26" s="85" t="s">
        <v>926</v>
      </c>
      <c r="G26" s="85" t="s">
        <v>31</v>
      </c>
      <c r="H26" s="129" t="s">
        <v>2438</v>
      </c>
      <c r="I26" s="86" t="s">
        <v>1601</v>
      </c>
      <c r="J26" s="321">
        <f t="shared" si="1"/>
        <v>33.684210526315788</v>
      </c>
      <c r="K26" s="81"/>
      <c r="L26" s="42">
        <f t="shared" si="0"/>
        <v>0</v>
      </c>
      <c r="M26" s="97"/>
      <c r="N26" s="97"/>
    </row>
    <row r="27" spans="1:18" s="107" customFormat="1">
      <c r="A27" s="172" t="s">
        <v>1783</v>
      </c>
      <c r="B27" s="86" t="s">
        <v>2198</v>
      </c>
      <c r="C27" s="85" t="s">
        <v>2430</v>
      </c>
      <c r="D27" s="141">
        <v>134000</v>
      </c>
      <c r="E27" s="301" t="s">
        <v>10</v>
      </c>
      <c r="F27" s="85" t="s">
        <v>923</v>
      </c>
      <c r="G27" s="85" t="s">
        <v>31</v>
      </c>
      <c r="H27" s="85" t="s">
        <v>267</v>
      </c>
      <c r="I27" s="86" t="s">
        <v>2431</v>
      </c>
      <c r="J27" s="321">
        <f t="shared" si="1"/>
        <v>35.263157894736842</v>
      </c>
      <c r="K27" s="81"/>
      <c r="L27" s="42">
        <f t="shared" si="0"/>
        <v>0</v>
      </c>
    </row>
    <row r="28" spans="1:18" ht="13">
      <c r="A28" s="173" t="s">
        <v>3021</v>
      </c>
      <c r="B28" s="90" t="s">
        <v>3022</v>
      </c>
      <c r="C28" s="85" t="s">
        <v>446</v>
      </c>
      <c r="D28" s="279">
        <v>102000</v>
      </c>
      <c r="E28" s="74" t="s">
        <v>10</v>
      </c>
      <c r="F28" s="85" t="s">
        <v>3023</v>
      </c>
      <c r="G28" s="85" t="s">
        <v>39</v>
      </c>
      <c r="H28" s="184" t="s">
        <v>1298</v>
      </c>
      <c r="I28" s="86" t="s">
        <v>3024</v>
      </c>
      <c r="J28" s="321">
        <f t="shared" si="1"/>
        <v>26.842105263157894</v>
      </c>
      <c r="K28" s="81"/>
      <c r="L28" s="42">
        <f t="shared" si="0"/>
        <v>0</v>
      </c>
      <c r="M28" s="97"/>
      <c r="N28" s="97"/>
    </row>
    <row r="29" spans="1:18" s="107" customFormat="1">
      <c r="A29" s="173" t="s">
        <v>1499</v>
      </c>
      <c r="B29" s="84" t="s">
        <v>1500</v>
      </c>
      <c r="C29" s="85" t="s">
        <v>446</v>
      </c>
      <c r="D29" s="278">
        <v>118000</v>
      </c>
      <c r="E29" s="298" t="s">
        <v>10</v>
      </c>
      <c r="F29" s="85" t="s">
        <v>49</v>
      </c>
      <c r="G29" s="85" t="s">
        <v>30</v>
      </c>
      <c r="H29" s="129" t="s">
        <v>512</v>
      </c>
      <c r="I29" s="86" t="s">
        <v>1501</v>
      </c>
      <c r="J29" s="321">
        <f t="shared" si="1"/>
        <v>31.05263157894737</v>
      </c>
      <c r="K29" s="81"/>
      <c r="L29" s="42">
        <f t="shared" si="0"/>
        <v>0</v>
      </c>
    </row>
    <row r="30" spans="1:18" ht="13">
      <c r="A30" s="171" t="s">
        <v>1621</v>
      </c>
      <c r="B30" s="84" t="s">
        <v>2201</v>
      </c>
      <c r="C30" s="85" t="s">
        <v>453</v>
      </c>
      <c r="D30" s="278">
        <v>139000</v>
      </c>
      <c r="E30" s="24" t="s">
        <v>10</v>
      </c>
      <c r="F30" s="85" t="s">
        <v>49</v>
      </c>
      <c r="G30" s="85" t="s">
        <v>39</v>
      </c>
      <c r="H30" s="129" t="s">
        <v>290</v>
      </c>
      <c r="I30" s="86" t="s">
        <v>791</v>
      </c>
      <c r="J30" s="321">
        <f t="shared" si="1"/>
        <v>36.578947368421055</v>
      </c>
      <c r="K30" s="81"/>
      <c r="L30" s="42">
        <f t="shared" si="0"/>
        <v>0</v>
      </c>
      <c r="M30" s="97"/>
      <c r="N30" s="97"/>
    </row>
    <row r="31" spans="1:18" s="107" customFormat="1">
      <c r="A31" s="169" t="s">
        <v>1621</v>
      </c>
      <c r="B31" s="84" t="s">
        <v>1622</v>
      </c>
      <c r="C31" s="85" t="s">
        <v>453</v>
      </c>
      <c r="D31" s="278">
        <v>139000</v>
      </c>
      <c r="E31" s="298" t="s">
        <v>10</v>
      </c>
      <c r="F31" s="85" t="s">
        <v>49</v>
      </c>
      <c r="G31" s="85" t="s">
        <v>39</v>
      </c>
      <c r="H31" s="85" t="s">
        <v>290</v>
      </c>
      <c r="I31" s="86" t="s">
        <v>2016</v>
      </c>
      <c r="J31" s="321">
        <f t="shared" si="1"/>
        <v>36.578947368421055</v>
      </c>
      <c r="K31" s="81"/>
      <c r="L31" s="42">
        <f t="shared" si="0"/>
        <v>0</v>
      </c>
    </row>
    <row r="32" spans="1:18" s="107" customFormat="1">
      <c r="A32" s="170" t="s">
        <v>1521</v>
      </c>
      <c r="B32" s="84" t="s">
        <v>1522</v>
      </c>
      <c r="C32" s="85" t="s">
        <v>453</v>
      </c>
      <c r="D32" s="278">
        <v>109000</v>
      </c>
      <c r="E32" s="300" t="s">
        <v>10</v>
      </c>
      <c r="F32" s="85" t="s">
        <v>923</v>
      </c>
      <c r="G32" s="85" t="s">
        <v>23</v>
      </c>
      <c r="H32" s="85" t="s">
        <v>344</v>
      </c>
      <c r="I32" s="86" t="s">
        <v>498</v>
      </c>
      <c r="J32" s="321">
        <f t="shared" si="1"/>
        <v>28.684210526315791</v>
      </c>
      <c r="K32" s="81"/>
      <c r="L32" s="42">
        <f t="shared" si="0"/>
        <v>0</v>
      </c>
    </row>
    <row r="33" spans="1:14">
      <c r="A33" s="171" t="s">
        <v>826</v>
      </c>
      <c r="B33" s="94" t="s">
        <v>2202</v>
      </c>
      <c r="C33" s="85" t="s">
        <v>2963</v>
      </c>
      <c r="D33" s="278">
        <v>149000</v>
      </c>
      <c r="E33" s="300" t="s">
        <v>10</v>
      </c>
      <c r="F33" s="85" t="s">
        <v>105</v>
      </c>
      <c r="G33" s="85" t="s">
        <v>751</v>
      </c>
      <c r="H33" s="129" t="s">
        <v>305</v>
      </c>
      <c r="I33" s="86" t="s">
        <v>2434</v>
      </c>
      <c r="J33" s="321">
        <f t="shared" si="1"/>
        <v>39.210526315789473</v>
      </c>
      <c r="K33" s="81"/>
      <c r="L33" s="42">
        <f t="shared" si="0"/>
        <v>0</v>
      </c>
      <c r="M33" s="97"/>
      <c r="N33" s="97"/>
    </row>
    <row r="34" spans="1:14">
      <c r="A34" s="169" t="s">
        <v>826</v>
      </c>
      <c r="B34" s="96" t="s">
        <v>2432</v>
      </c>
      <c r="C34" s="129" t="s">
        <v>2964</v>
      </c>
      <c r="D34" s="279">
        <v>149000</v>
      </c>
      <c r="E34" s="300" t="s">
        <v>10</v>
      </c>
      <c r="F34" s="85" t="s">
        <v>105</v>
      </c>
      <c r="G34" s="85" t="s">
        <v>751</v>
      </c>
      <c r="H34" s="85" t="s">
        <v>305</v>
      </c>
      <c r="I34" s="86" t="s">
        <v>2433</v>
      </c>
      <c r="J34" s="321">
        <f t="shared" si="1"/>
        <v>39.210526315789473</v>
      </c>
      <c r="K34" s="81"/>
      <c r="L34" s="42">
        <f t="shared" si="0"/>
        <v>0</v>
      </c>
      <c r="M34" s="97"/>
      <c r="N34" s="97"/>
    </row>
    <row r="35" spans="1:14">
      <c r="A35" s="171" t="s">
        <v>1178</v>
      </c>
      <c r="B35" s="84" t="s">
        <v>1179</v>
      </c>
      <c r="C35" s="85" t="s">
        <v>446</v>
      </c>
      <c r="D35" s="278">
        <v>116000</v>
      </c>
      <c r="E35" s="301" t="s">
        <v>10</v>
      </c>
      <c r="F35" s="85" t="s">
        <v>49</v>
      </c>
      <c r="G35" s="85" t="s">
        <v>25</v>
      </c>
      <c r="H35" s="129" t="s">
        <v>237</v>
      </c>
      <c r="I35" s="86" t="s">
        <v>1180</v>
      </c>
      <c r="J35" s="321">
        <f t="shared" si="1"/>
        <v>30.526315789473685</v>
      </c>
      <c r="K35" s="81"/>
      <c r="L35" s="42">
        <f t="shared" si="0"/>
        <v>0</v>
      </c>
      <c r="M35" s="97"/>
      <c r="N35" s="97"/>
    </row>
    <row r="36" spans="1:14">
      <c r="A36" s="170" t="s">
        <v>1516</v>
      </c>
      <c r="B36" s="90" t="s">
        <v>1517</v>
      </c>
      <c r="C36" s="85" t="s">
        <v>453</v>
      </c>
      <c r="D36" s="279">
        <v>124000</v>
      </c>
      <c r="E36" s="300" t="s">
        <v>10</v>
      </c>
      <c r="F36" s="85" t="s">
        <v>49</v>
      </c>
      <c r="G36" s="280" t="s">
        <v>56</v>
      </c>
      <c r="H36" s="85" t="s">
        <v>1086</v>
      </c>
      <c r="I36" s="86" t="s">
        <v>1518</v>
      </c>
      <c r="J36" s="321">
        <f t="shared" si="1"/>
        <v>32.631578947368418</v>
      </c>
      <c r="K36" s="81"/>
      <c r="L36" s="42">
        <f t="shared" si="0"/>
        <v>0</v>
      </c>
      <c r="M36" s="97"/>
      <c r="N36" s="97"/>
    </row>
    <row r="37" spans="1:14">
      <c r="A37" s="170" t="s">
        <v>1516</v>
      </c>
      <c r="B37" s="84" t="s">
        <v>1519</v>
      </c>
      <c r="C37" s="85" t="s">
        <v>446</v>
      </c>
      <c r="D37" s="279">
        <v>114000</v>
      </c>
      <c r="E37" s="300" t="s">
        <v>10</v>
      </c>
      <c r="F37" s="85" t="s">
        <v>49</v>
      </c>
      <c r="G37" s="85" t="s">
        <v>56</v>
      </c>
      <c r="H37" s="85" t="s">
        <v>1086</v>
      </c>
      <c r="I37" s="86" t="s">
        <v>1520</v>
      </c>
      <c r="J37" s="321">
        <f t="shared" si="1"/>
        <v>30</v>
      </c>
      <c r="K37" s="81"/>
      <c r="L37" s="42">
        <f t="shared" si="0"/>
        <v>0</v>
      </c>
      <c r="M37" s="97"/>
      <c r="N37" s="97"/>
    </row>
    <row r="38" spans="1:14">
      <c r="A38" s="170" t="s">
        <v>2023</v>
      </c>
      <c r="B38" s="90" t="s">
        <v>2024</v>
      </c>
      <c r="C38" s="85" t="s">
        <v>446</v>
      </c>
      <c r="D38" s="278">
        <v>114000</v>
      </c>
      <c r="E38" s="300" t="s">
        <v>10</v>
      </c>
      <c r="F38" s="85" t="s">
        <v>49</v>
      </c>
      <c r="G38" s="85" t="s">
        <v>23</v>
      </c>
      <c r="H38" s="85" t="s">
        <v>332</v>
      </c>
      <c r="I38" s="86" t="s">
        <v>757</v>
      </c>
      <c r="J38" s="321">
        <f t="shared" si="1"/>
        <v>30</v>
      </c>
      <c r="K38" s="81"/>
      <c r="L38" s="42">
        <f t="shared" si="0"/>
        <v>0</v>
      </c>
      <c r="M38" s="97"/>
      <c r="N38" s="97"/>
    </row>
    <row r="39" spans="1:14">
      <c r="A39" s="169" t="s">
        <v>648</v>
      </c>
      <c r="B39" s="84" t="s">
        <v>649</v>
      </c>
      <c r="C39" s="85" t="s">
        <v>684</v>
      </c>
      <c r="D39" s="278">
        <v>108000</v>
      </c>
      <c r="E39" s="300" t="s">
        <v>10</v>
      </c>
      <c r="F39" s="85" t="s">
        <v>49</v>
      </c>
      <c r="G39" s="280" t="s">
        <v>31</v>
      </c>
      <c r="H39" s="85" t="s">
        <v>627</v>
      </c>
      <c r="I39" s="86" t="s">
        <v>579</v>
      </c>
      <c r="J39" s="321">
        <f t="shared" si="1"/>
        <v>28.421052631578949</v>
      </c>
      <c r="K39" s="81"/>
      <c r="L39" s="42">
        <f t="shared" si="0"/>
        <v>0</v>
      </c>
      <c r="M39" s="97"/>
      <c r="N39" s="97"/>
    </row>
    <row r="40" spans="1:14">
      <c r="A40" s="169" t="s">
        <v>549</v>
      </c>
      <c r="B40" s="84" t="s">
        <v>2439</v>
      </c>
      <c r="C40" s="85" t="s">
        <v>2440</v>
      </c>
      <c r="D40" s="281">
        <v>126000</v>
      </c>
      <c r="E40" s="300" t="s">
        <v>10</v>
      </c>
      <c r="F40" s="85" t="s">
        <v>49</v>
      </c>
      <c r="G40" s="85" t="s">
        <v>31</v>
      </c>
      <c r="H40" s="85" t="s">
        <v>267</v>
      </c>
      <c r="I40" s="86" t="s">
        <v>2241</v>
      </c>
      <c r="J40" s="321">
        <f t="shared" si="1"/>
        <v>33.157894736842103</v>
      </c>
      <c r="K40" s="81"/>
      <c r="L40" s="42">
        <f t="shared" si="0"/>
        <v>0</v>
      </c>
      <c r="M40" s="97"/>
      <c r="N40" s="97"/>
    </row>
    <row r="41" spans="1:14" s="107" customFormat="1" ht="15" customHeight="1">
      <c r="A41" s="168" t="s">
        <v>549</v>
      </c>
      <c r="B41" s="86" t="s">
        <v>550</v>
      </c>
      <c r="C41" s="85" t="s">
        <v>1481</v>
      </c>
      <c r="D41" s="278">
        <v>158000</v>
      </c>
      <c r="E41" s="301" t="s">
        <v>10</v>
      </c>
      <c r="F41" s="85" t="s">
        <v>49</v>
      </c>
      <c r="G41" s="85" t="s">
        <v>31</v>
      </c>
      <c r="H41" s="129" t="s">
        <v>267</v>
      </c>
      <c r="I41" s="86" t="s">
        <v>1291</v>
      </c>
      <c r="J41" s="321">
        <f t="shared" si="1"/>
        <v>41.578947368421055</v>
      </c>
      <c r="K41" s="81"/>
      <c r="L41" s="42">
        <f t="shared" si="0"/>
        <v>0</v>
      </c>
      <c r="N41" s="365"/>
    </row>
    <row r="42" spans="1:14">
      <c r="A42" s="169" t="s">
        <v>2441</v>
      </c>
      <c r="B42" s="84" t="s">
        <v>2442</v>
      </c>
      <c r="C42" s="85" t="s">
        <v>446</v>
      </c>
      <c r="D42" s="281">
        <v>99000</v>
      </c>
      <c r="E42" s="301" t="s">
        <v>10</v>
      </c>
      <c r="F42" s="85" t="s">
        <v>49</v>
      </c>
      <c r="G42" s="85" t="s">
        <v>767</v>
      </c>
      <c r="H42" s="85" t="s">
        <v>323</v>
      </c>
      <c r="I42" s="86" t="s">
        <v>2443</v>
      </c>
      <c r="J42" s="321">
        <f t="shared" si="1"/>
        <v>26.05263157894737</v>
      </c>
      <c r="K42" s="81"/>
      <c r="L42" s="42">
        <f t="shared" si="0"/>
        <v>0</v>
      </c>
      <c r="M42" s="97"/>
      <c r="N42" s="97"/>
    </row>
    <row r="43" spans="1:14">
      <c r="A43" s="170" t="s">
        <v>2213</v>
      </c>
      <c r="B43" s="90" t="s">
        <v>2214</v>
      </c>
      <c r="C43" s="85" t="s">
        <v>446</v>
      </c>
      <c r="D43" s="279">
        <v>118000</v>
      </c>
      <c r="E43" s="301" t="s">
        <v>10</v>
      </c>
      <c r="F43" s="85" t="s">
        <v>49</v>
      </c>
      <c r="G43" s="85" t="s">
        <v>56</v>
      </c>
      <c r="H43" s="85" t="s">
        <v>332</v>
      </c>
      <c r="I43" s="86" t="s">
        <v>1248</v>
      </c>
      <c r="J43" s="321">
        <f t="shared" si="1"/>
        <v>31.05263157894737</v>
      </c>
      <c r="K43" s="81"/>
      <c r="L43" s="42">
        <f t="shared" si="0"/>
        <v>0</v>
      </c>
    </row>
    <row r="44" spans="1:14" s="107" customFormat="1">
      <c r="A44" s="169" t="s">
        <v>947</v>
      </c>
      <c r="B44" s="84" t="s">
        <v>948</v>
      </c>
      <c r="C44" s="129" t="s">
        <v>949</v>
      </c>
      <c r="D44" s="278">
        <v>108000</v>
      </c>
      <c r="E44" s="301" t="s">
        <v>10</v>
      </c>
      <c r="F44" s="85" t="s">
        <v>49</v>
      </c>
      <c r="G44" s="280" t="s">
        <v>69</v>
      </c>
      <c r="H44" s="85" t="s">
        <v>305</v>
      </c>
      <c r="I44" s="86" t="s">
        <v>950</v>
      </c>
      <c r="J44" s="321">
        <f t="shared" si="1"/>
        <v>28.421052631578949</v>
      </c>
      <c r="K44" s="81"/>
      <c r="L44" s="42">
        <f t="shared" si="0"/>
        <v>0</v>
      </c>
      <c r="M44" s="365"/>
      <c r="N44" s="365"/>
    </row>
    <row r="45" spans="1:14" s="107" customFormat="1">
      <c r="A45" s="168" t="s">
        <v>1281</v>
      </c>
      <c r="B45" s="84" t="s">
        <v>1234</v>
      </c>
      <c r="C45" s="85" t="s">
        <v>446</v>
      </c>
      <c r="D45" s="141">
        <v>92000</v>
      </c>
      <c r="E45" s="301" t="s">
        <v>10</v>
      </c>
      <c r="F45" s="85" t="s">
        <v>49</v>
      </c>
      <c r="G45" s="85" t="s">
        <v>1235</v>
      </c>
      <c r="H45" s="129" t="s">
        <v>142</v>
      </c>
      <c r="I45" s="86" t="s">
        <v>1236</v>
      </c>
      <c r="J45" s="321">
        <f t="shared" si="1"/>
        <v>24.210526315789473</v>
      </c>
      <c r="K45" s="81"/>
      <c r="L45" s="42">
        <f t="shared" si="0"/>
        <v>0</v>
      </c>
      <c r="M45" s="365"/>
    </row>
    <row r="46" spans="1:14" s="107" customFormat="1">
      <c r="A46" s="169" t="s">
        <v>686</v>
      </c>
      <c r="B46" s="90" t="s">
        <v>2219</v>
      </c>
      <c r="C46" s="129" t="s">
        <v>2444</v>
      </c>
      <c r="D46" s="281">
        <v>172000</v>
      </c>
      <c r="E46" s="300" t="s">
        <v>10</v>
      </c>
      <c r="F46" s="85" t="s">
        <v>67</v>
      </c>
      <c r="G46" s="85" t="s">
        <v>21</v>
      </c>
      <c r="H46" s="85" t="s">
        <v>267</v>
      </c>
      <c r="I46" s="86" t="s">
        <v>2445</v>
      </c>
      <c r="J46" s="321">
        <f t="shared" si="1"/>
        <v>45.263157894736842</v>
      </c>
      <c r="K46" s="81"/>
      <c r="L46" s="42">
        <f t="shared" si="0"/>
        <v>0</v>
      </c>
      <c r="M46" s="365"/>
    </row>
    <row r="47" spans="1:14">
      <c r="A47" s="170" t="s">
        <v>709</v>
      </c>
      <c r="B47" s="84" t="s">
        <v>2669</v>
      </c>
      <c r="C47" s="85" t="s">
        <v>2938</v>
      </c>
      <c r="D47" s="141">
        <v>174000</v>
      </c>
      <c r="E47" s="301" t="s">
        <v>10</v>
      </c>
      <c r="F47" s="85" t="s">
        <v>2221</v>
      </c>
      <c r="G47" s="280" t="s">
        <v>21</v>
      </c>
      <c r="H47" s="85" t="s">
        <v>267</v>
      </c>
      <c r="I47" s="86" t="s">
        <v>2939</v>
      </c>
      <c r="J47" s="321">
        <f t="shared" si="1"/>
        <v>45.789473684210527</v>
      </c>
      <c r="K47" s="81"/>
      <c r="L47" s="42">
        <f t="shared" si="0"/>
        <v>0</v>
      </c>
    </row>
    <row r="48" spans="1:14">
      <c r="A48" s="170" t="s">
        <v>709</v>
      </c>
      <c r="B48" s="84" t="s">
        <v>2222</v>
      </c>
      <c r="C48" s="129" t="s">
        <v>2446</v>
      </c>
      <c r="D48" s="278">
        <v>174000</v>
      </c>
      <c r="E48" s="301" t="s">
        <v>10</v>
      </c>
      <c r="F48" s="85" t="s">
        <v>943</v>
      </c>
      <c r="G48" s="280" t="s">
        <v>21</v>
      </c>
      <c r="H48" s="85" t="s">
        <v>267</v>
      </c>
      <c r="I48" s="86" t="s">
        <v>2447</v>
      </c>
      <c r="J48" s="321">
        <f t="shared" si="1"/>
        <v>45.789473684210527</v>
      </c>
      <c r="K48" s="81"/>
      <c r="L48" s="42">
        <f t="shared" si="0"/>
        <v>0</v>
      </c>
    </row>
    <row r="49" spans="1:14">
      <c r="A49" s="170" t="s">
        <v>709</v>
      </c>
      <c r="B49" s="84" t="s">
        <v>1487</v>
      </c>
      <c r="C49" s="85" t="s">
        <v>1489</v>
      </c>
      <c r="D49" s="279">
        <v>122000</v>
      </c>
      <c r="E49" s="301" t="s">
        <v>10</v>
      </c>
      <c r="F49" s="85" t="s">
        <v>943</v>
      </c>
      <c r="G49" s="85" t="s">
        <v>21</v>
      </c>
      <c r="H49" s="85" t="s">
        <v>267</v>
      </c>
      <c r="I49" s="86" t="s">
        <v>1488</v>
      </c>
      <c r="J49" s="321">
        <f t="shared" si="1"/>
        <v>32.10526315789474</v>
      </c>
      <c r="K49" s="81"/>
      <c r="L49" s="42">
        <f t="shared" si="0"/>
        <v>0</v>
      </c>
    </row>
    <row r="50" spans="1:14">
      <c r="A50" s="170" t="s">
        <v>709</v>
      </c>
      <c r="B50" s="90" t="s">
        <v>1829</v>
      </c>
      <c r="C50" s="85" t="s">
        <v>1804</v>
      </c>
      <c r="D50" s="281">
        <v>118000</v>
      </c>
      <c r="E50" s="300" t="s">
        <v>10</v>
      </c>
      <c r="F50" s="85" t="s">
        <v>943</v>
      </c>
      <c r="G50" s="85" t="s">
        <v>21</v>
      </c>
      <c r="H50" s="129" t="s">
        <v>267</v>
      </c>
      <c r="I50" s="86" t="s">
        <v>1830</v>
      </c>
      <c r="J50" s="321">
        <f t="shared" si="1"/>
        <v>31.05263157894737</v>
      </c>
      <c r="K50" s="81"/>
      <c r="L50" s="42">
        <f t="shared" si="0"/>
        <v>0</v>
      </c>
      <c r="M50" s="97"/>
      <c r="N50" s="97"/>
    </row>
    <row r="51" spans="1:14">
      <c r="A51" s="170" t="s">
        <v>709</v>
      </c>
      <c r="B51" s="84" t="s">
        <v>1785</v>
      </c>
      <c r="C51" s="129" t="s">
        <v>1786</v>
      </c>
      <c r="D51" s="141">
        <v>128000</v>
      </c>
      <c r="E51" s="301" t="s">
        <v>10</v>
      </c>
      <c r="F51" s="85" t="s">
        <v>943</v>
      </c>
      <c r="G51" s="85" t="s">
        <v>21</v>
      </c>
      <c r="H51" s="85" t="s">
        <v>267</v>
      </c>
      <c r="I51" s="86" t="s">
        <v>1787</v>
      </c>
      <c r="J51" s="321">
        <f t="shared" si="1"/>
        <v>33.684210526315788</v>
      </c>
      <c r="K51" s="81"/>
      <c r="L51" s="42">
        <f t="shared" si="0"/>
        <v>0</v>
      </c>
      <c r="M51" s="97"/>
      <c r="N51" s="97"/>
    </row>
    <row r="52" spans="1:14">
      <c r="A52" s="173" t="s">
        <v>2448</v>
      </c>
      <c r="B52" s="90" t="s">
        <v>2449</v>
      </c>
      <c r="C52" s="85" t="s">
        <v>446</v>
      </c>
      <c r="D52" s="281">
        <v>129000</v>
      </c>
      <c r="E52" s="300" t="s">
        <v>10</v>
      </c>
      <c r="F52" s="85" t="s">
        <v>923</v>
      </c>
      <c r="G52" s="85" t="s">
        <v>106</v>
      </c>
      <c r="H52" s="85" t="s">
        <v>158</v>
      </c>
      <c r="I52" s="86" t="s">
        <v>2450</v>
      </c>
      <c r="J52" s="321">
        <f t="shared" si="1"/>
        <v>33.94736842105263</v>
      </c>
      <c r="K52" s="81"/>
      <c r="L52" s="42">
        <f t="shared" si="0"/>
        <v>0</v>
      </c>
      <c r="M52" s="97"/>
      <c r="N52" s="97"/>
    </row>
    <row r="53" spans="1:14">
      <c r="A53" s="285" t="s">
        <v>2815</v>
      </c>
      <c r="B53" s="84" t="s">
        <v>2816</v>
      </c>
      <c r="C53" s="85" t="s">
        <v>2817</v>
      </c>
      <c r="D53" s="278">
        <v>129000</v>
      </c>
      <c r="E53" s="301" t="s">
        <v>10</v>
      </c>
      <c r="F53" s="85" t="s">
        <v>2189</v>
      </c>
      <c r="G53" s="85" t="s">
        <v>25</v>
      </c>
      <c r="H53" s="129" t="s">
        <v>1290</v>
      </c>
      <c r="I53" s="86" t="s">
        <v>2818</v>
      </c>
      <c r="J53" s="321">
        <f t="shared" si="1"/>
        <v>33.94736842105263</v>
      </c>
      <c r="K53" s="81"/>
      <c r="L53" s="42">
        <f t="shared" si="0"/>
        <v>0</v>
      </c>
      <c r="M53" s="97"/>
      <c r="N53" s="97"/>
    </row>
    <row r="54" spans="1:14">
      <c r="A54" s="169" t="s">
        <v>2600</v>
      </c>
      <c r="B54" s="128" t="s">
        <v>2601</v>
      </c>
      <c r="C54" s="129" t="s">
        <v>446</v>
      </c>
      <c r="D54" s="278">
        <v>114000</v>
      </c>
      <c r="E54" s="300" t="s">
        <v>10</v>
      </c>
      <c r="F54" s="85" t="s">
        <v>75</v>
      </c>
      <c r="G54" s="129" t="s">
        <v>1620</v>
      </c>
      <c r="H54" s="129" t="s">
        <v>158</v>
      </c>
      <c r="I54" s="183" t="s">
        <v>819</v>
      </c>
      <c r="J54" s="321">
        <f t="shared" si="1"/>
        <v>30</v>
      </c>
      <c r="K54" s="81"/>
      <c r="L54" s="42">
        <f t="shared" si="0"/>
        <v>0</v>
      </c>
      <c r="M54" s="97"/>
      <c r="N54" s="97"/>
    </row>
    <row r="55" spans="1:14">
      <c r="A55" s="169" t="s">
        <v>1183</v>
      </c>
      <c r="B55" s="90" t="s">
        <v>1283</v>
      </c>
      <c r="C55" s="85" t="s">
        <v>537</v>
      </c>
      <c r="D55" s="281">
        <v>117000</v>
      </c>
      <c r="E55" s="300" t="s">
        <v>10</v>
      </c>
      <c r="F55" s="85" t="s">
        <v>75</v>
      </c>
      <c r="G55" s="85" t="s">
        <v>21</v>
      </c>
      <c r="H55" s="129" t="s">
        <v>336</v>
      </c>
      <c r="I55" s="86" t="s">
        <v>1284</v>
      </c>
      <c r="J55" s="321">
        <f t="shared" si="1"/>
        <v>30.789473684210527</v>
      </c>
      <c r="K55" s="81"/>
      <c r="L55" s="42">
        <f t="shared" si="0"/>
        <v>0</v>
      </c>
    </row>
    <row r="56" spans="1:14">
      <c r="A56" s="248" t="s">
        <v>288</v>
      </c>
      <c r="B56" s="130" t="s">
        <v>289</v>
      </c>
      <c r="C56" s="129" t="s">
        <v>446</v>
      </c>
      <c r="D56" s="281">
        <v>79000</v>
      </c>
      <c r="E56" s="300" t="s">
        <v>10</v>
      </c>
      <c r="F56" s="129" t="s">
        <v>933</v>
      </c>
      <c r="G56" s="129" t="s">
        <v>21</v>
      </c>
      <c r="H56" s="129" t="s">
        <v>121</v>
      </c>
      <c r="I56" s="183" t="s">
        <v>199</v>
      </c>
      <c r="J56" s="321">
        <f t="shared" si="1"/>
        <v>20.789473684210527</v>
      </c>
      <c r="K56" s="81"/>
      <c r="L56" s="42">
        <f t="shared" si="0"/>
        <v>0</v>
      </c>
    </row>
    <row r="57" spans="1:14">
      <c r="A57" s="170" t="s">
        <v>1625</v>
      </c>
      <c r="B57" s="84" t="s">
        <v>1626</v>
      </c>
      <c r="C57" s="129" t="s">
        <v>1623</v>
      </c>
      <c r="D57" s="278">
        <v>132000</v>
      </c>
      <c r="E57" s="303" t="s">
        <v>10</v>
      </c>
      <c r="F57" s="85" t="s">
        <v>1092</v>
      </c>
      <c r="G57" s="85" t="s">
        <v>69</v>
      </c>
      <c r="H57" s="85" t="s">
        <v>113</v>
      </c>
      <c r="I57" s="86" t="s">
        <v>1627</v>
      </c>
      <c r="J57" s="321">
        <f t="shared" si="1"/>
        <v>34.736842105263158</v>
      </c>
      <c r="K57" s="81"/>
      <c r="L57" s="42">
        <f t="shared" si="0"/>
        <v>0</v>
      </c>
    </row>
    <row r="58" spans="1:14" s="107" customFormat="1">
      <c r="A58" s="170" t="s">
        <v>1625</v>
      </c>
      <c r="B58" s="84" t="s">
        <v>1648</v>
      </c>
      <c r="C58" s="85" t="s">
        <v>1486</v>
      </c>
      <c r="D58" s="279">
        <v>152000</v>
      </c>
      <c r="E58" s="303" t="s">
        <v>10</v>
      </c>
      <c r="F58" s="122" t="s">
        <v>49</v>
      </c>
      <c r="G58" s="85" t="s">
        <v>69</v>
      </c>
      <c r="H58" s="85" t="s">
        <v>113</v>
      </c>
      <c r="I58" s="86" t="s">
        <v>1706</v>
      </c>
      <c r="J58" s="321">
        <f t="shared" si="1"/>
        <v>40</v>
      </c>
      <c r="K58" s="81"/>
      <c r="L58" s="42">
        <f t="shared" si="0"/>
        <v>0</v>
      </c>
    </row>
    <row r="59" spans="1:14">
      <c r="A59" s="170" t="s">
        <v>1625</v>
      </c>
      <c r="B59" s="84" t="s">
        <v>1651</v>
      </c>
      <c r="C59" s="85" t="s">
        <v>1702</v>
      </c>
      <c r="D59" s="279">
        <v>156000</v>
      </c>
      <c r="E59" s="299" t="s">
        <v>10</v>
      </c>
      <c r="F59" s="85" t="s">
        <v>49</v>
      </c>
      <c r="G59" s="85" t="s">
        <v>69</v>
      </c>
      <c r="H59" s="85" t="s">
        <v>113</v>
      </c>
      <c r="I59" s="86" t="s">
        <v>1703</v>
      </c>
      <c r="J59" s="321">
        <f t="shared" si="1"/>
        <v>41.05263157894737</v>
      </c>
      <c r="K59" s="81"/>
      <c r="L59" s="42">
        <f t="shared" si="0"/>
        <v>0</v>
      </c>
      <c r="M59" s="97"/>
      <c r="N59" s="97"/>
    </row>
    <row r="60" spans="1:14">
      <c r="A60" s="169" t="s">
        <v>1992</v>
      </c>
      <c r="B60" s="90" t="s">
        <v>1993</v>
      </c>
      <c r="C60" s="85" t="s">
        <v>453</v>
      </c>
      <c r="D60" s="278">
        <v>119000</v>
      </c>
      <c r="E60" s="300" t="s">
        <v>10</v>
      </c>
      <c r="F60" s="85" t="s">
        <v>49</v>
      </c>
      <c r="G60" s="85" t="s">
        <v>102</v>
      </c>
      <c r="H60" s="85" t="s">
        <v>1994</v>
      </c>
      <c r="I60" s="86" t="s">
        <v>1995</v>
      </c>
      <c r="J60" s="321">
        <f t="shared" si="1"/>
        <v>31.315789473684209</v>
      </c>
      <c r="K60" s="81"/>
      <c r="L60" s="42">
        <f t="shared" si="0"/>
        <v>0</v>
      </c>
      <c r="M60" s="97"/>
      <c r="N60" s="97"/>
    </row>
    <row r="61" spans="1:14">
      <c r="A61" s="174" t="s">
        <v>2841</v>
      </c>
      <c r="B61" s="90" t="s">
        <v>2842</v>
      </c>
      <c r="C61" s="85" t="s">
        <v>446</v>
      </c>
      <c r="D61" s="278">
        <v>119000</v>
      </c>
      <c r="E61" s="300" t="s">
        <v>10</v>
      </c>
      <c r="F61" s="85" t="s">
        <v>49</v>
      </c>
      <c r="G61" s="85" t="s">
        <v>31</v>
      </c>
      <c r="H61" s="129" t="s">
        <v>237</v>
      </c>
      <c r="I61" s="86" t="s">
        <v>2843</v>
      </c>
      <c r="J61" s="321">
        <f t="shared" si="1"/>
        <v>31.315789473684209</v>
      </c>
      <c r="K61" s="81"/>
      <c r="L61" s="42">
        <f t="shared" si="0"/>
        <v>0</v>
      </c>
      <c r="M61" s="97"/>
      <c r="N61" s="97"/>
    </row>
    <row r="62" spans="1:14">
      <c r="A62" s="169" t="s">
        <v>451</v>
      </c>
      <c r="B62" s="84" t="s">
        <v>129</v>
      </c>
      <c r="C62" s="85" t="s">
        <v>446</v>
      </c>
      <c r="D62" s="281">
        <v>68000</v>
      </c>
      <c r="E62" s="300" t="s">
        <v>10</v>
      </c>
      <c r="F62" s="85" t="s">
        <v>67</v>
      </c>
      <c r="G62" s="85" t="s">
        <v>58</v>
      </c>
      <c r="H62" s="85" t="s">
        <v>355</v>
      </c>
      <c r="I62" s="86" t="s">
        <v>130</v>
      </c>
      <c r="J62" s="321">
        <f t="shared" si="1"/>
        <v>17.894736842105264</v>
      </c>
      <c r="K62" s="81"/>
      <c r="L62" s="42">
        <f t="shared" si="0"/>
        <v>0</v>
      </c>
      <c r="M62" s="97"/>
      <c r="N62" s="97"/>
    </row>
    <row r="63" spans="1:14">
      <c r="A63" s="172" t="s">
        <v>2242</v>
      </c>
      <c r="B63" s="84" t="s">
        <v>2458</v>
      </c>
      <c r="C63" s="85" t="s">
        <v>2141</v>
      </c>
      <c r="D63" s="279">
        <v>122000</v>
      </c>
      <c r="E63" s="300" t="s">
        <v>10</v>
      </c>
      <c r="F63" s="85" t="s">
        <v>934</v>
      </c>
      <c r="G63" s="85" t="s">
        <v>32</v>
      </c>
      <c r="H63" s="85" t="s">
        <v>2688</v>
      </c>
      <c r="I63" s="86" t="s">
        <v>2459</v>
      </c>
      <c r="J63" s="321">
        <f t="shared" si="1"/>
        <v>32.10526315789474</v>
      </c>
      <c r="K63" s="81"/>
      <c r="L63" s="42">
        <f t="shared" si="0"/>
        <v>0</v>
      </c>
      <c r="M63" s="97"/>
      <c r="N63" s="97"/>
    </row>
    <row r="64" spans="1:14" s="107" customFormat="1">
      <c r="A64" s="168" t="s">
        <v>2242</v>
      </c>
      <c r="B64" s="84" t="s">
        <v>2808</v>
      </c>
      <c r="C64" s="85" t="s">
        <v>2147</v>
      </c>
      <c r="D64" s="278">
        <v>122000</v>
      </c>
      <c r="E64" s="301" t="s">
        <v>10</v>
      </c>
      <c r="F64" s="85" t="s">
        <v>934</v>
      </c>
      <c r="G64" s="85" t="s">
        <v>32</v>
      </c>
      <c r="H64" s="129" t="s">
        <v>2688</v>
      </c>
      <c r="I64" s="86" t="s">
        <v>2809</v>
      </c>
      <c r="J64" s="321">
        <f t="shared" si="1"/>
        <v>32.10526315789474</v>
      </c>
      <c r="K64" s="81"/>
      <c r="L64" s="42">
        <f t="shared" si="0"/>
        <v>0</v>
      </c>
      <c r="M64" s="97"/>
    </row>
    <row r="65" spans="1:14" s="107" customFormat="1">
      <c r="A65" s="169" t="s">
        <v>908</v>
      </c>
      <c r="B65" s="84" t="s">
        <v>972</v>
      </c>
      <c r="C65" s="129" t="s">
        <v>598</v>
      </c>
      <c r="D65" s="141">
        <v>139000</v>
      </c>
      <c r="E65" s="301" t="s">
        <v>10</v>
      </c>
      <c r="F65" s="85" t="s">
        <v>49</v>
      </c>
      <c r="G65" s="85" t="s">
        <v>482</v>
      </c>
      <c r="H65" s="85" t="s">
        <v>670</v>
      </c>
      <c r="I65" s="86" t="s">
        <v>973</v>
      </c>
      <c r="J65" s="321">
        <f t="shared" si="1"/>
        <v>36.578947368421055</v>
      </c>
      <c r="K65" s="81"/>
      <c r="L65" s="42">
        <f t="shared" si="0"/>
        <v>0</v>
      </c>
    </row>
    <row r="66" spans="1:14" s="107" customFormat="1">
      <c r="A66" s="170" t="s">
        <v>2838</v>
      </c>
      <c r="B66" s="84" t="s">
        <v>2839</v>
      </c>
      <c r="C66" s="85" t="s">
        <v>453</v>
      </c>
      <c r="D66" s="278">
        <v>119000</v>
      </c>
      <c r="E66" s="301" t="s">
        <v>10</v>
      </c>
      <c r="F66" s="85" t="s">
        <v>49</v>
      </c>
      <c r="G66" s="85" t="s">
        <v>39</v>
      </c>
      <c r="H66" s="85" t="s">
        <v>332</v>
      </c>
      <c r="I66" s="86" t="s">
        <v>2840</v>
      </c>
      <c r="J66" s="321">
        <f t="shared" si="1"/>
        <v>31.315789473684209</v>
      </c>
      <c r="K66" s="81"/>
      <c r="L66" s="42">
        <f t="shared" si="0"/>
        <v>0</v>
      </c>
    </row>
    <row r="67" spans="1:14">
      <c r="A67" s="169" t="s">
        <v>1277</v>
      </c>
      <c r="B67" s="84" t="s">
        <v>1278</v>
      </c>
      <c r="C67" s="129" t="s">
        <v>1568</v>
      </c>
      <c r="D67" s="141">
        <v>112000</v>
      </c>
      <c r="E67" s="301" t="s">
        <v>10</v>
      </c>
      <c r="F67" s="85" t="s">
        <v>922</v>
      </c>
      <c r="G67" s="85" t="s">
        <v>39</v>
      </c>
      <c r="H67" s="85" t="s">
        <v>305</v>
      </c>
      <c r="I67" s="86" t="s">
        <v>1279</v>
      </c>
      <c r="J67" s="321">
        <f t="shared" si="1"/>
        <v>29.473684210526315</v>
      </c>
      <c r="K67" s="81"/>
      <c r="L67" s="42">
        <f t="shared" si="0"/>
        <v>0</v>
      </c>
      <c r="M67" s="97"/>
      <c r="N67" s="97"/>
    </row>
    <row r="68" spans="1:14">
      <c r="A68" s="403" t="s">
        <v>662</v>
      </c>
      <c r="B68" s="90" t="s">
        <v>1233</v>
      </c>
      <c r="C68" s="85" t="s">
        <v>446</v>
      </c>
      <c r="D68" s="279">
        <v>116000</v>
      </c>
      <c r="E68" s="300" t="s">
        <v>10</v>
      </c>
      <c r="F68" s="85" t="s">
        <v>75</v>
      </c>
      <c r="G68" s="85" t="s">
        <v>60</v>
      </c>
      <c r="H68" s="184" t="s">
        <v>445</v>
      </c>
      <c r="I68" s="86" t="s">
        <v>711</v>
      </c>
      <c r="J68" s="321">
        <f t="shared" si="1"/>
        <v>30.526315789473685</v>
      </c>
      <c r="K68" s="81"/>
      <c r="L68" s="42">
        <f t="shared" si="0"/>
        <v>0</v>
      </c>
      <c r="M68" s="97"/>
      <c r="N68" s="97"/>
    </row>
    <row r="69" spans="1:14">
      <c r="A69" s="170" t="s">
        <v>1094</v>
      </c>
      <c r="B69" s="84" t="s">
        <v>1095</v>
      </c>
      <c r="C69" s="85" t="s">
        <v>727</v>
      </c>
      <c r="D69" s="281">
        <v>99000</v>
      </c>
      <c r="E69" s="299" t="s">
        <v>10</v>
      </c>
      <c r="F69" s="85" t="s">
        <v>935</v>
      </c>
      <c r="G69" s="85" t="s">
        <v>25</v>
      </c>
      <c r="H69" s="129" t="s">
        <v>443</v>
      </c>
      <c r="I69" s="86" t="s">
        <v>1096</v>
      </c>
      <c r="J69" s="321">
        <f t="shared" si="1"/>
        <v>26.05263157894737</v>
      </c>
      <c r="K69" s="81"/>
      <c r="L69" s="42">
        <f t="shared" si="0"/>
        <v>0</v>
      </c>
      <c r="M69" s="97"/>
      <c r="N69" s="97"/>
    </row>
    <row r="70" spans="1:14">
      <c r="A70" s="173" t="s">
        <v>1437</v>
      </c>
      <c r="B70" s="84" t="s">
        <v>1438</v>
      </c>
      <c r="C70" s="85" t="s">
        <v>446</v>
      </c>
      <c r="D70" s="278">
        <v>106000</v>
      </c>
      <c r="E70" s="301" t="s">
        <v>10</v>
      </c>
      <c r="F70" s="85" t="s">
        <v>923</v>
      </c>
      <c r="G70" s="85" t="s">
        <v>80</v>
      </c>
      <c r="H70" s="85" t="s">
        <v>158</v>
      </c>
      <c r="I70" s="86" t="s">
        <v>1439</v>
      </c>
      <c r="J70" s="321">
        <f t="shared" si="1"/>
        <v>27.894736842105264</v>
      </c>
      <c r="K70" s="81"/>
      <c r="L70" s="42">
        <f t="shared" si="0"/>
        <v>0</v>
      </c>
      <c r="M70" s="97"/>
      <c r="N70" s="97"/>
    </row>
    <row r="71" spans="1:14" s="107" customFormat="1">
      <c r="A71" s="168" t="s">
        <v>701</v>
      </c>
      <c r="B71" s="395" t="s">
        <v>2819</v>
      </c>
      <c r="C71" s="85" t="s">
        <v>2820</v>
      </c>
      <c r="D71" s="141">
        <v>128000</v>
      </c>
      <c r="E71" s="301" t="s">
        <v>10</v>
      </c>
      <c r="F71" s="85" t="s">
        <v>924</v>
      </c>
      <c r="G71" s="85" t="s">
        <v>39</v>
      </c>
      <c r="H71" s="129" t="s">
        <v>670</v>
      </c>
      <c r="I71" s="86" t="s">
        <v>258</v>
      </c>
      <c r="J71" s="321">
        <f t="shared" si="1"/>
        <v>33.684210526315788</v>
      </c>
      <c r="K71" s="81"/>
      <c r="L71" s="42">
        <f t="shared" si="0"/>
        <v>0</v>
      </c>
    </row>
    <row r="72" spans="1:14">
      <c r="A72" s="172" t="s">
        <v>677</v>
      </c>
      <c r="B72" s="84" t="s">
        <v>678</v>
      </c>
      <c r="C72" s="85" t="s">
        <v>446</v>
      </c>
      <c r="D72" s="281">
        <v>89000</v>
      </c>
      <c r="E72" s="300" t="s">
        <v>10</v>
      </c>
      <c r="F72" s="85" t="s">
        <v>75</v>
      </c>
      <c r="G72" s="85" t="s">
        <v>29</v>
      </c>
      <c r="H72" s="85" t="s">
        <v>344</v>
      </c>
      <c r="I72" s="86" t="s">
        <v>679</v>
      </c>
      <c r="J72" s="321">
        <f t="shared" si="1"/>
        <v>23.421052631578949</v>
      </c>
      <c r="K72" s="81"/>
      <c r="L72" s="42">
        <f t="shared" si="0"/>
        <v>0</v>
      </c>
      <c r="M72" s="97"/>
      <c r="N72" s="97"/>
    </row>
    <row r="73" spans="1:14">
      <c r="A73" s="172" t="s">
        <v>1788</v>
      </c>
      <c r="B73" s="86" t="s">
        <v>2465</v>
      </c>
      <c r="C73" s="85" t="s">
        <v>727</v>
      </c>
      <c r="D73" s="278">
        <v>129000</v>
      </c>
      <c r="E73" s="301" t="s">
        <v>10</v>
      </c>
      <c r="F73" s="85" t="s">
        <v>34</v>
      </c>
      <c r="G73" s="85" t="s">
        <v>23</v>
      </c>
      <c r="H73" s="85" t="s">
        <v>443</v>
      </c>
      <c r="I73" s="86" t="s">
        <v>2466</v>
      </c>
      <c r="J73" s="321">
        <f t="shared" si="1"/>
        <v>33.94736842105263</v>
      </c>
      <c r="K73" s="81"/>
      <c r="L73" s="42">
        <f t="shared" si="0"/>
        <v>0</v>
      </c>
    </row>
    <row r="74" spans="1:14" s="107" customFormat="1">
      <c r="A74" s="172" t="s">
        <v>1788</v>
      </c>
      <c r="B74" s="115" t="s">
        <v>1824</v>
      </c>
      <c r="C74" s="85" t="s">
        <v>598</v>
      </c>
      <c r="D74" s="279">
        <v>164000</v>
      </c>
      <c r="E74" s="300" t="s">
        <v>10</v>
      </c>
      <c r="F74" s="85" t="s">
        <v>34</v>
      </c>
      <c r="G74" s="85" t="s">
        <v>23</v>
      </c>
      <c r="H74" s="129" t="s">
        <v>1821</v>
      </c>
      <c r="I74" s="86" t="s">
        <v>1825</v>
      </c>
      <c r="J74" s="321">
        <f t="shared" si="1"/>
        <v>43.157894736842103</v>
      </c>
      <c r="K74" s="81"/>
      <c r="L74" s="42">
        <f t="shared" si="0"/>
        <v>0</v>
      </c>
    </row>
    <row r="75" spans="1:14" s="107" customFormat="1">
      <c r="A75" s="172" t="s">
        <v>1788</v>
      </c>
      <c r="B75" s="86" t="s">
        <v>2465</v>
      </c>
      <c r="C75" s="85" t="s">
        <v>2138</v>
      </c>
      <c r="D75" s="278">
        <v>122000</v>
      </c>
      <c r="E75" s="301" t="s">
        <v>10</v>
      </c>
      <c r="F75" s="85" t="s">
        <v>34</v>
      </c>
      <c r="G75" s="85" t="s">
        <v>23</v>
      </c>
      <c r="H75" s="85" t="s">
        <v>443</v>
      </c>
      <c r="I75" s="86" t="s">
        <v>2466</v>
      </c>
      <c r="J75" s="321">
        <f t="shared" si="1"/>
        <v>32.10526315789474</v>
      </c>
      <c r="K75" s="81"/>
      <c r="L75" s="42">
        <f t="shared" si="0"/>
        <v>0</v>
      </c>
    </row>
    <row r="76" spans="1:14">
      <c r="A76" s="174" t="s">
        <v>2467</v>
      </c>
      <c r="B76" s="94" t="s">
        <v>2468</v>
      </c>
      <c r="C76" s="85" t="s">
        <v>1099</v>
      </c>
      <c r="D76" s="141">
        <v>122000</v>
      </c>
      <c r="E76" s="298" t="s">
        <v>10</v>
      </c>
      <c r="F76" s="85" t="s">
        <v>34</v>
      </c>
      <c r="G76" s="85" t="s">
        <v>23</v>
      </c>
      <c r="H76" s="85" t="s">
        <v>443</v>
      </c>
      <c r="I76" s="86" t="s">
        <v>2215</v>
      </c>
      <c r="J76" s="321">
        <f t="shared" si="1"/>
        <v>32.10526315789474</v>
      </c>
      <c r="K76" s="81"/>
      <c r="L76" s="42">
        <f t="shared" si="0"/>
        <v>0</v>
      </c>
    </row>
    <row r="77" spans="1:14">
      <c r="A77" s="172" t="s">
        <v>665</v>
      </c>
      <c r="B77" s="84" t="s">
        <v>666</v>
      </c>
      <c r="C77" s="85" t="s">
        <v>446</v>
      </c>
      <c r="D77" s="281">
        <v>64000</v>
      </c>
      <c r="E77" s="301" t="s">
        <v>10</v>
      </c>
      <c r="F77" s="122" t="s">
        <v>965</v>
      </c>
      <c r="G77" s="85" t="s">
        <v>80</v>
      </c>
      <c r="H77" s="85" t="s">
        <v>664</v>
      </c>
      <c r="I77" s="86" t="s">
        <v>667</v>
      </c>
      <c r="J77" s="321">
        <f t="shared" si="1"/>
        <v>16.842105263157894</v>
      </c>
      <c r="K77" s="81"/>
      <c r="L77" s="42">
        <f t="shared" si="0"/>
        <v>0</v>
      </c>
    </row>
    <row r="78" spans="1:14">
      <c r="A78" s="172" t="s">
        <v>2250</v>
      </c>
      <c r="B78" s="115" t="s">
        <v>2469</v>
      </c>
      <c r="C78" s="85" t="s">
        <v>446</v>
      </c>
      <c r="D78" s="281">
        <v>96000</v>
      </c>
      <c r="E78" s="300" t="s">
        <v>10</v>
      </c>
      <c r="F78" s="85" t="s">
        <v>34</v>
      </c>
      <c r="G78" s="85" t="s">
        <v>80</v>
      </c>
      <c r="H78" s="85" t="s">
        <v>443</v>
      </c>
      <c r="I78" s="86" t="s">
        <v>2470</v>
      </c>
      <c r="J78" s="321">
        <f t="shared" si="1"/>
        <v>25.263157894736842</v>
      </c>
      <c r="K78" s="81"/>
      <c r="L78" s="42">
        <f t="shared" si="0"/>
        <v>0</v>
      </c>
      <c r="M78" s="97"/>
      <c r="N78" s="97"/>
    </row>
    <row r="79" spans="1:14">
      <c r="A79" s="262" t="s">
        <v>1996</v>
      </c>
      <c r="B79" s="90" t="s">
        <v>1997</v>
      </c>
      <c r="C79" s="85" t="s">
        <v>446</v>
      </c>
      <c r="D79" s="279">
        <v>118000</v>
      </c>
      <c r="E79" s="300" t="s">
        <v>10</v>
      </c>
      <c r="F79" s="85" t="s">
        <v>49</v>
      </c>
      <c r="G79" s="85" t="s">
        <v>23</v>
      </c>
      <c r="H79" s="129" t="s">
        <v>1998</v>
      </c>
      <c r="I79" s="86" t="s">
        <v>1248</v>
      </c>
      <c r="J79" s="321">
        <f t="shared" si="1"/>
        <v>31.05263157894737</v>
      </c>
      <c r="K79" s="81"/>
      <c r="L79" s="42">
        <f t="shared" si="0"/>
        <v>0</v>
      </c>
      <c r="M79" s="97"/>
      <c r="N79" s="97"/>
    </row>
    <row r="80" spans="1:14">
      <c r="A80" s="173" t="s">
        <v>796</v>
      </c>
      <c r="B80" s="84" t="s">
        <v>1202</v>
      </c>
      <c r="C80" s="85" t="s">
        <v>1207</v>
      </c>
      <c r="D80" s="278">
        <v>108000</v>
      </c>
      <c r="E80" s="301" t="s">
        <v>10</v>
      </c>
      <c r="F80" s="85" t="s">
        <v>48</v>
      </c>
      <c r="G80" s="85" t="s">
        <v>57</v>
      </c>
      <c r="H80" s="129" t="s">
        <v>1206</v>
      </c>
      <c r="I80" s="86" t="s">
        <v>368</v>
      </c>
      <c r="J80" s="321">
        <f t="shared" si="1"/>
        <v>28.421052631578949</v>
      </c>
      <c r="K80" s="81"/>
      <c r="L80" s="42">
        <f t="shared" si="0"/>
        <v>0</v>
      </c>
      <c r="M80" s="97"/>
      <c r="N80" s="97"/>
    </row>
    <row r="81" spans="1:14">
      <c r="A81" s="170" t="s">
        <v>455</v>
      </c>
      <c r="B81" s="90" t="s">
        <v>1313</v>
      </c>
      <c r="C81" s="129" t="s">
        <v>1315</v>
      </c>
      <c r="D81" s="279">
        <v>128000</v>
      </c>
      <c r="E81" s="300" t="s">
        <v>10</v>
      </c>
      <c r="F81" s="85" t="s">
        <v>962</v>
      </c>
      <c r="G81" s="85" t="s">
        <v>23</v>
      </c>
      <c r="H81" s="85" t="s">
        <v>556</v>
      </c>
      <c r="I81" s="86" t="s">
        <v>1314</v>
      </c>
      <c r="J81" s="321">
        <f t="shared" si="1"/>
        <v>33.684210526315788</v>
      </c>
      <c r="K81" s="81"/>
      <c r="L81" s="42">
        <f t="shared" ref="L81:L144" si="2">D81*K81</f>
        <v>0</v>
      </c>
      <c r="M81" s="97"/>
      <c r="N81" s="97"/>
    </row>
    <row r="82" spans="1:14">
      <c r="A82" s="169" t="s">
        <v>2142</v>
      </c>
      <c r="B82" s="90" t="s">
        <v>2143</v>
      </c>
      <c r="C82" s="85" t="s">
        <v>2145</v>
      </c>
      <c r="D82" s="279">
        <v>119000</v>
      </c>
      <c r="E82" s="299" t="s">
        <v>10</v>
      </c>
      <c r="F82" s="85" t="s">
        <v>75</v>
      </c>
      <c r="G82" s="85" t="s">
        <v>24</v>
      </c>
      <c r="H82" s="85" t="s">
        <v>121</v>
      </c>
      <c r="I82" s="86" t="s">
        <v>2144</v>
      </c>
      <c r="J82" s="321">
        <f t="shared" si="1"/>
        <v>31.315789473684209</v>
      </c>
      <c r="K82" s="364"/>
      <c r="L82" s="42">
        <f t="shared" si="2"/>
        <v>0</v>
      </c>
      <c r="M82" s="97"/>
      <c r="N82" s="97"/>
    </row>
    <row r="83" spans="1:14">
      <c r="A83" s="169" t="s">
        <v>906</v>
      </c>
      <c r="B83" s="84" t="s">
        <v>647</v>
      </c>
      <c r="C83" s="85" t="s">
        <v>446</v>
      </c>
      <c r="D83" s="278">
        <v>99000</v>
      </c>
      <c r="E83" s="299" t="s">
        <v>10</v>
      </c>
      <c r="F83" s="85" t="s">
        <v>49</v>
      </c>
      <c r="G83" s="85" t="s">
        <v>31</v>
      </c>
      <c r="H83" s="85" t="s">
        <v>627</v>
      </c>
      <c r="I83" s="86" t="s">
        <v>907</v>
      </c>
      <c r="J83" s="321">
        <f t="shared" ref="J83:J146" si="3">D83/3800</f>
        <v>26.05263157894737</v>
      </c>
      <c r="K83" s="81"/>
      <c r="L83" s="42">
        <f t="shared" si="2"/>
        <v>0</v>
      </c>
      <c r="M83" s="97"/>
      <c r="N83" s="97"/>
    </row>
    <row r="84" spans="1:14">
      <c r="A84" s="172" t="s">
        <v>747</v>
      </c>
      <c r="B84" s="90" t="s">
        <v>748</v>
      </c>
      <c r="C84" s="85" t="s">
        <v>446</v>
      </c>
      <c r="D84" s="281">
        <v>79000</v>
      </c>
      <c r="E84" s="299" t="s">
        <v>10</v>
      </c>
      <c r="F84" s="85" t="s">
        <v>650</v>
      </c>
      <c r="G84" s="85" t="s">
        <v>23</v>
      </c>
      <c r="H84" s="85" t="s">
        <v>749</v>
      </c>
      <c r="I84" s="86" t="s">
        <v>750</v>
      </c>
      <c r="J84" s="321">
        <f t="shared" si="3"/>
        <v>20.789473684210527</v>
      </c>
      <c r="K84" s="81"/>
      <c r="L84" s="42">
        <f t="shared" si="2"/>
        <v>0</v>
      </c>
    </row>
    <row r="85" spans="1:14">
      <c r="A85" s="170" t="s">
        <v>1790</v>
      </c>
      <c r="B85" s="90" t="s">
        <v>1791</v>
      </c>
      <c r="C85" s="85" t="s">
        <v>446</v>
      </c>
      <c r="D85" s="279">
        <v>96000</v>
      </c>
      <c r="E85" s="300" t="s">
        <v>10</v>
      </c>
      <c r="F85" s="85" t="s">
        <v>49</v>
      </c>
      <c r="G85" s="85" t="s">
        <v>23</v>
      </c>
      <c r="H85" s="85" t="s">
        <v>323</v>
      </c>
      <c r="I85" s="86" t="s">
        <v>794</v>
      </c>
      <c r="J85" s="321">
        <f t="shared" si="3"/>
        <v>25.263157894736842</v>
      </c>
      <c r="K85" s="81"/>
      <c r="L85" s="42">
        <f t="shared" si="2"/>
        <v>0</v>
      </c>
    </row>
    <row r="86" spans="1:14">
      <c r="A86" s="407" t="s">
        <v>1792</v>
      </c>
      <c r="B86" s="84" t="s">
        <v>2546</v>
      </c>
      <c r="C86" s="85" t="s">
        <v>2701</v>
      </c>
      <c r="D86" s="278">
        <v>129000</v>
      </c>
      <c r="E86" s="300" t="s">
        <v>10</v>
      </c>
      <c r="F86" s="85" t="s">
        <v>49</v>
      </c>
      <c r="G86" s="85" t="s">
        <v>23</v>
      </c>
      <c r="H86" s="85" t="s">
        <v>103</v>
      </c>
      <c r="I86" s="86" t="s">
        <v>2547</v>
      </c>
      <c r="J86" s="321">
        <f t="shared" si="3"/>
        <v>33.94736842105263</v>
      </c>
      <c r="K86" s="81"/>
      <c r="L86" s="42">
        <f t="shared" si="2"/>
        <v>0</v>
      </c>
    </row>
    <row r="87" spans="1:14">
      <c r="A87" s="170" t="s">
        <v>1116</v>
      </c>
      <c r="B87" s="90" t="s">
        <v>1117</v>
      </c>
      <c r="C87" s="85" t="s">
        <v>2017</v>
      </c>
      <c r="D87" s="278">
        <v>128000</v>
      </c>
      <c r="E87" s="300" t="s">
        <v>10</v>
      </c>
      <c r="F87" s="85" t="s">
        <v>1118</v>
      </c>
      <c r="G87" s="85" t="s">
        <v>29</v>
      </c>
      <c r="H87" s="85" t="s">
        <v>670</v>
      </c>
      <c r="I87" s="86" t="s">
        <v>2018</v>
      </c>
      <c r="J87" s="321">
        <f t="shared" si="3"/>
        <v>33.684210526315788</v>
      </c>
      <c r="K87" s="81"/>
      <c r="L87" s="42">
        <f t="shared" si="2"/>
        <v>0</v>
      </c>
    </row>
    <row r="88" spans="1:14" s="107" customFormat="1">
      <c r="A88" s="169" t="s">
        <v>758</v>
      </c>
      <c r="B88" s="84" t="s">
        <v>759</v>
      </c>
      <c r="C88" s="129" t="s">
        <v>446</v>
      </c>
      <c r="D88" s="141">
        <v>132000</v>
      </c>
      <c r="E88" s="301" t="s">
        <v>10</v>
      </c>
      <c r="F88" s="85" t="s">
        <v>49</v>
      </c>
      <c r="G88" s="85" t="s">
        <v>23</v>
      </c>
      <c r="H88" s="85" t="s">
        <v>142</v>
      </c>
      <c r="I88" s="86" t="s">
        <v>760</v>
      </c>
      <c r="J88" s="321">
        <f t="shared" si="3"/>
        <v>34.736842105263158</v>
      </c>
      <c r="K88" s="81"/>
      <c r="L88" s="42">
        <f t="shared" si="2"/>
        <v>0</v>
      </c>
    </row>
    <row r="89" spans="1:14">
      <c r="A89" s="169" t="s">
        <v>1834</v>
      </c>
      <c r="B89" s="84" t="s">
        <v>2029</v>
      </c>
      <c r="C89" s="85" t="s">
        <v>2471</v>
      </c>
      <c r="D89" s="278">
        <v>132000</v>
      </c>
      <c r="E89" s="301" t="s">
        <v>10</v>
      </c>
      <c r="F89" s="85" t="s">
        <v>2034</v>
      </c>
      <c r="G89" s="85" t="s">
        <v>21</v>
      </c>
      <c r="H89" s="85" t="s">
        <v>1835</v>
      </c>
      <c r="I89" s="86" t="s">
        <v>2035</v>
      </c>
      <c r="J89" s="321">
        <f t="shared" si="3"/>
        <v>34.736842105263158</v>
      </c>
      <c r="K89" s="81"/>
      <c r="L89" s="42">
        <f t="shared" si="2"/>
        <v>0</v>
      </c>
    </row>
    <row r="90" spans="1:14">
      <c r="A90" s="170" t="s">
        <v>1695</v>
      </c>
      <c r="B90" s="90" t="s">
        <v>1696</v>
      </c>
      <c r="C90" s="85" t="s">
        <v>453</v>
      </c>
      <c r="D90" s="279">
        <v>118000</v>
      </c>
      <c r="E90" s="300" t="s">
        <v>10</v>
      </c>
      <c r="F90" s="85" t="s">
        <v>81</v>
      </c>
      <c r="G90" s="85" t="s">
        <v>60</v>
      </c>
      <c r="H90" s="85" t="s">
        <v>101</v>
      </c>
      <c r="I90" s="86" t="s">
        <v>1697</v>
      </c>
      <c r="J90" s="321">
        <f t="shared" si="3"/>
        <v>31.05263157894737</v>
      </c>
      <c r="K90" s="81"/>
      <c r="L90" s="42">
        <f t="shared" si="2"/>
        <v>0</v>
      </c>
    </row>
    <row r="91" spans="1:14">
      <c r="A91" s="170" t="s">
        <v>1695</v>
      </c>
      <c r="B91" s="90" t="s">
        <v>1897</v>
      </c>
      <c r="C91" s="85" t="s">
        <v>446</v>
      </c>
      <c r="D91" s="279">
        <v>106000</v>
      </c>
      <c r="E91" s="300" t="s">
        <v>10</v>
      </c>
      <c r="F91" s="85" t="s">
        <v>81</v>
      </c>
      <c r="G91" s="85" t="s">
        <v>60</v>
      </c>
      <c r="H91" s="85" t="s">
        <v>1823</v>
      </c>
      <c r="I91" s="86" t="s">
        <v>1898</v>
      </c>
      <c r="J91" s="321">
        <f t="shared" si="3"/>
        <v>27.894736842105264</v>
      </c>
      <c r="K91" s="81"/>
      <c r="L91" s="42">
        <f t="shared" si="2"/>
        <v>0</v>
      </c>
    </row>
    <row r="92" spans="1:14">
      <c r="A92" s="172" t="s">
        <v>675</v>
      </c>
      <c r="B92" s="115" t="s">
        <v>676</v>
      </c>
      <c r="C92" s="85" t="s">
        <v>446</v>
      </c>
      <c r="D92" s="279">
        <v>94000</v>
      </c>
      <c r="E92" s="300" t="s">
        <v>10</v>
      </c>
      <c r="F92" s="85" t="s">
        <v>75</v>
      </c>
      <c r="G92" s="85" t="s">
        <v>23</v>
      </c>
      <c r="H92" s="129" t="s">
        <v>344</v>
      </c>
      <c r="I92" s="86" t="s">
        <v>1018</v>
      </c>
      <c r="J92" s="321">
        <f t="shared" si="3"/>
        <v>24.736842105263158</v>
      </c>
      <c r="K92" s="81"/>
      <c r="L92" s="42">
        <f t="shared" si="2"/>
        <v>0</v>
      </c>
    </row>
    <row r="93" spans="1:14">
      <c r="A93" s="169" t="s">
        <v>285</v>
      </c>
      <c r="B93" s="84" t="s">
        <v>617</v>
      </c>
      <c r="C93" s="85" t="s">
        <v>618</v>
      </c>
      <c r="D93" s="281">
        <v>92000</v>
      </c>
      <c r="E93" s="300" t="s">
        <v>10</v>
      </c>
      <c r="F93" s="85" t="s">
        <v>1016</v>
      </c>
      <c r="G93" s="85" t="s">
        <v>39</v>
      </c>
      <c r="H93" s="85" t="s">
        <v>111</v>
      </c>
      <c r="I93" s="86" t="s">
        <v>619</v>
      </c>
      <c r="J93" s="321">
        <f t="shared" si="3"/>
        <v>24.210526315789473</v>
      </c>
      <c r="K93" s="81"/>
      <c r="L93" s="42">
        <f t="shared" si="2"/>
        <v>0</v>
      </c>
    </row>
    <row r="94" spans="1:14">
      <c r="A94" s="170" t="s">
        <v>1523</v>
      </c>
      <c r="B94" s="90" t="s">
        <v>1524</v>
      </c>
      <c r="C94" s="85" t="s">
        <v>446</v>
      </c>
      <c r="D94" s="279">
        <v>109000</v>
      </c>
      <c r="E94" s="300" t="s">
        <v>10</v>
      </c>
      <c r="F94" s="85" t="s">
        <v>75</v>
      </c>
      <c r="G94" s="85" t="s">
        <v>57</v>
      </c>
      <c r="H94" s="85" t="s">
        <v>344</v>
      </c>
      <c r="I94" s="86" t="s">
        <v>1471</v>
      </c>
      <c r="J94" s="321">
        <f t="shared" si="3"/>
        <v>28.684210526315791</v>
      </c>
      <c r="K94" s="81"/>
      <c r="L94" s="42">
        <f t="shared" si="2"/>
        <v>0</v>
      </c>
    </row>
    <row r="95" spans="1:14">
      <c r="A95" s="169" t="s">
        <v>944</v>
      </c>
      <c r="B95" s="90" t="s">
        <v>945</v>
      </c>
      <c r="C95" s="85" t="s">
        <v>500</v>
      </c>
      <c r="D95" s="281">
        <v>122000</v>
      </c>
      <c r="E95" s="300" t="s">
        <v>10</v>
      </c>
      <c r="F95" s="85" t="s">
        <v>49</v>
      </c>
      <c r="G95" s="85" t="s">
        <v>23</v>
      </c>
      <c r="H95" s="85" t="s">
        <v>305</v>
      </c>
      <c r="I95" s="86" t="s">
        <v>845</v>
      </c>
      <c r="J95" s="321">
        <f t="shared" si="3"/>
        <v>32.10526315789474</v>
      </c>
      <c r="K95" s="81"/>
      <c r="L95" s="42">
        <f t="shared" si="2"/>
        <v>0</v>
      </c>
    </row>
    <row r="96" spans="1:14">
      <c r="A96" s="170" t="s">
        <v>2060</v>
      </c>
      <c r="B96" s="90" t="s">
        <v>2061</v>
      </c>
      <c r="C96" s="85" t="s">
        <v>2062</v>
      </c>
      <c r="D96" s="279">
        <v>99000</v>
      </c>
      <c r="E96" s="300" t="s">
        <v>10</v>
      </c>
      <c r="F96" s="85" t="s">
        <v>75</v>
      </c>
      <c r="G96" s="85" t="s">
        <v>80</v>
      </c>
      <c r="H96" s="85" t="s">
        <v>670</v>
      </c>
      <c r="I96" s="86" t="s">
        <v>2063</v>
      </c>
      <c r="J96" s="321">
        <f t="shared" si="3"/>
        <v>26.05263157894737</v>
      </c>
      <c r="K96" s="81"/>
      <c r="L96" s="42">
        <f t="shared" si="2"/>
        <v>0</v>
      </c>
    </row>
    <row r="97" spans="1:21" s="107" customFormat="1">
      <c r="A97" s="170" t="s">
        <v>2672</v>
      </c>
      <c r="B97" s="84" t="s">
        <v>2673</v>
      </c>
      <c r="C97" s="129" t="s">
        <v>598</v>
      </c>
      <c r="D97" s="279">
        <v>116000</v>
      </c>
      <c r="E97" s="300" t="s">
        <v>10</v>
      </c>
      <c r="F97" s="85" t="s">
        <v>2675</v>
      </c>
      <c r="G97" s="85" t="s">
        <v>23</v>
      </c>
      <c r="H97" s="85" t="s">
        <v>323</v>
      </c>
      <c r="I97" s="86" t="s">
        <v>2674</v>
      </c>
      <c r="J97" s="321">
        <f t="shared" si="3"/>
        <v>30.526315789473685</v>
      </c>
      <c r="K97" s="81"/>
      <c r="L97" s="42">
        <f t="shared" si="2"/>
        <v>0</v>
      </c>
    </row>
    <row r="98" spans="1:21">
      <c r="A98" s="170" t="s">
        <v>1097</v>
      </c>
      <c r="B98" s="84" t="s">
        <v>1098</v>
      </c>
      <c r="C98" s="85" t="s">
        <v>2472</v>
      </c>
      <c r="D98" s="281">
        <v>119000</v>
      </c>
      <c r="E98" s="298" t="s">
        <v>10</v>
      </c>
      <c r="F98" s="85" t="s">
        <v>34</v>
      </c>
      <c r="G98" s="85" t="s">
        <v>23</v>
      </c>
      <c r="H98" s="85" t="s">
        <v>443</v>
      </c>
      <c r="I98" s="86" t="s">
        <v>1100</v>
      </c>
      <c r="J98" s="321">
        <f t="shared" si="3"/>
        <v>31.315789473684209</v>
      </c>
      <c r="K98" s="81"/>
      <c r="L98" s="42">
        <f t="shared" si="2"/>
        <v>0</v>
      </c>
    </row>
    <row r="99" spans="1:21">
      <c r="A99" s="168" t="s">
        <v>1795</v>
      </c>
      <c r="B99" s="84" t="s">
        <v>2473</v>
      </c>
      <c r="C99" s="85" t="s">
        <v>446</v>
      </c>
      <c r="D99" s="278">
        <v>106000</v>
      </c>
      <c r="E99" s="298" t="s">
        <v>10</v>
      </c>
      <c r="F99" s="85" t="s">
        <v>49</v>
      </c>
      <c r="G99" s="85" t="s">
        <v>482</v>
      </c>
      <c r="H99" s="85" t="s">
        <v>323</v>
      </c>
      <c r="I99" s="86" t="s">
        <v>2474</v>
      </c>
      <c r="J99" s="321">
        <f t="shared" si="3"/>
        <v>27.894736842105264</v>
      </c>
      <c r="K99" s="81"/>
      <c r="L99" s="42">
        <f t="shared" si="2"/>
        <v>0</v>
      </c>
    </row>
    <row r="100" spans="1:21">
      <c r="A100" s="237" t="s">
        <v>886</v>
      </c>
      <c r="B100" s="84" t="s">
        <v>887</v>
      </c>
      <c r="C100" s="85" t="s">
        <v>446</v>
      </c>
      <c r="D100" s="278">
        <v>112000</v>
      </c>
      <c r="E100" s="299" t="s">
        <v>10</v>
      </c>
      <c r="F100" s="85" t="s">
        <v>49</v>
      </c>
      <c r="G100" s="85" t="s">
        <v>23</v>
      </c>
      <c r="H100" s="85" t="s">
        <v>1796</v>
      </c>
      <c r="I100" s="86" t="s">
        <v>888</v>
      </c>
      <c r="J100" s="321">
        <f t="shared" si="3"/>
        <v>29.473684210526315</v>
      </c>
      <c r="K100" s="81"/>
      <c r="L100" s="42">
        <f t="shared" si="2"/>
        <v>0</v>
      </c>
    </row>
    <row r="101" spans="1:21" s="107" customFormat="1">
      <c r="A101" s="172" t="s">
        <v>1836</v>
      </c>
      <c r="B101" s="84" t="s">
        <v>2019</v>
      </c>
      <c r="C101" s="85" t="s">
        <v>2020</v>
      </c>
      <c r="D101" s="278">
        <v>42000</v>
      </c>
      <c r="E101" s="300" t="s">
        <v>10</v>
      </c>
      <c r="F101" s="85" t="s">
        <v>75</v>
      </c>
      <c r="G101" s="85" t="s">
        <v>31</v>
      </c>
      <c r="H101" s="85" t="s">
        <v>113</v>
      </c>
      <c r="I101" s="86" t="s">
        <v>1851</v>
      </c>
      <c r="J101" s="321">
        <f t="shared" si="3"/>
        <v>11.052631578947368</v>
      </c>
      <c r="K101" s="81"/>
      <c r="L101" s="42">
        <f t="shared" si="2"/>
        <v>0</v>
      </c>
    </row>
    <row r="102" spans="1:21" ht="13">
      <c r="A102" s="172" t="s">
        <v>2270</v>
      </c>
      <c r="B102" s="128" t="s">
        <v>2844</v>
      </c>
      <c r="C102" s="129" t="s">
        <v>446</v>
      </c>
      <c r="D102" s="278">
        <v>114000</v>
      </c>
      <c r="E102" s="415" t="s">
        <v>10</v>
      </c>
      <c r="F102" s="129" t="s">
        <v>2923</v>
      </c>
      <c r="G102" s="129" t="s">
        <v>39</v>
      </c>
      <c r="H102" s="129" t="s">
        <v>2200</v>
      </c>
      <c r="I102" s="183" t="s">
        <v>2924</v>
      </c>
      <c r="J102" s="321">
        <f t="shared" si="3"/>
        <v>30</v>
      </c>
      <c r="K102" s="81"/>
      <c r="L102" s="42">
        <f t="shared" si="2"/>
        <v>0</v>
      </c>
      <c r="M102" s="107"/>
      <c r="N102" s="107"/>
      <c r="O102" s="107"/>
      <c r="P102" s="107"/>
      <c r="Q102" s="107"/>
      <c r="R102" s="107"/>
      <c r="S102" s="107"/>
      <c r="T102" s="107"/>
      <c r="U102" s="107"/>
    </row>
    <row r="103" spans="1:21">
      <c r="A103" s="170" t="s">
        <v>2476</v>
      </c>
      <c r="B103" s="84" t="s">
        <v>2477</v>
      </c>
      <c r="C103" s="85" t="s">
        <v>446</v>
      </c>
      <c r="D103" s="278">
        <v>99000</v>
      </c>
      <c r="E103" s="301" t="s">
        <v>10</v>
      </c>
      <c r="F103" s="85" t="s">
        <v>49</v>
      </c>
      <c r="G103" s="85" t="s">
        <v>2478</v>
      </c>
      <c r="H103" s="85" t="s">
        <v>2424</v>
      </c>
      <c r="I103" s="86" t="s">
        <v>757</v>
      </c>
      <c r="J103" s="321">
        <f t="shared" si="3"/>
        <v>26.05263157894737</v>
      </c>
      <c r="K103" s="81"/>
      <c r="L103" s="42">
        <f t="shared" si="2"/>
        <v>0</v>
      </c>
      <c r="M103" s="97"/>
      <c r="N103" s="97"/>
    </row>
    <row r="104" spans="1:21">
      <c r="A104" s="170" t="s">
        <v>2080</v>
      </c>
      <c r="B104" s="84" t="s">
        <v>2113</v>
      </c>
      <c r="C104" s="85" t="s">
        <v>2436</v>
      </c>
      <c r="D104" s="278">
        <v>118000</v>
      </c>
      <c r="E104" s="301" t="s">
        <v>10</v>
      </c>
      <c r="F104" s="85" t="s">
        <v>49</v>
      </c>
      <c r="G104" s="85" t="s">
        <v>32</v>
      </c>
      <c r="H104" s="129" t="s">
        <v>121</v>
      </c>
      <c r="I104" s="86" t="s">
        <v>1035</v>
      </c>
      <c r="J104" s="321">
        <f t="shared" si="3"/>
        <v>31.05263157894737</v>
      </c>
      <c r="K104" s="363"/>
      <c r="L104" s="42">
        <f t="shared" si="2"/>
        <v>0</v>
      </c>
      <c r="M104" s="97"/>
      <c r="N104" s="97"/>
    </row>
    <row r="105" spans="1:21">
      <c r="A105" s="170" t="s">
        <v>1729</v>
      </c>
      <c r="B105" s="90" t="s">
        <v>1731</v>
      </c>
      <c r="C105" s="85" t="s">
        <v>762</v>
      </c>
      <c r="D105" s="279">
        <v>129000</v>
      </c>
      <c r="E105" s="300" t="s">
        <v>10</v>
      </c>
      <c r="F105" s="85" t="s">
        <v>1118</v>
      </c>
      <c r="G105" s="85" t="s">
        <v>8</v>
      </c>
      <c r="H105" s="85" t="s">
        <v>1730</v>
      </c>
      <c r="I105" s="86" t="s">
        <v>1732</v>
      </c>
      <c r="J105" s="321">
        <f t="shared" si="3"/>
        <v>33.94736842105263</v>
      </c>
      <c r="K105" s="81"/>
      <c r="L105" s="42">
        <f t="shared" si="2"/>
        <v>0</v>
      </c>
      <c r="M105" s="97"/>
      <c r="N105" s="97"/>
    </row>
    <row r="106" spans="1:21">
      <c r="A106" s="173" t="s">
        <v>2602</v>
      </c>
      <c r="B106" s="84" t="s">
        <v>2604</v>
      </c>
      <c r="C106" s="85" t="s">
        <v>598</v>
      </c>
      <c r="D106" s="279">
        <v>156000</v>
      </c>
      <c r="E106" s="301" t="s">
        <v>10</v>
      </c>
      <c r="F106" s="85" t="s">
        <v>1579</v>
      </c>
      <c r="G106" s="85" t="s">
        <v>29</v>
      </c>
      <c r="H106" s="129" t="s">
        <v>158</v>
      </c>
      <c r="I106" s="86" t="s">
        <v>2603</v>
      </c>
      <c r="J106" s="321">
        <f t="shared" si="3"/>
        <v>41.05263157894737</v>
      </c>
      <c r="K106" s="81"/>
      <c r="L106" s="42">
        <f t="shared" si="2"/>
        <v>0</v>
      </c>
      <c r="M106" s="97"/>
      <c r="N106" s="97"/>
    </row>
    <row r="107" spans="1:21">
      <c r="A107" s="170" t="s">
        <v>1422</v>
      </c>
      <c r="B107" s="84" t="s">
        <v>1423</v>
      </c>
      <c r="C107" s="129" t="s">
        <v>1637</v>
      </c>
      <c r="D107" s="281">
        <v>79000</v>
      </c>
      <c r="E107" s="299" t="s">
        <v>10</v>
      </c>
      <c r="F107" s="85" t="s">
        <v>1708</v>
      </c>
      <c r="G107" s="280" t="s">
        <v>21</v>
      </c>
      <c r="H107" s="85" t="s">
        <v>113</v>
      </c>
      <c r="I107" s="86" t="s">
        <v>1424</v>
      </c>
      <c r="J107" s="321">
        <f t="shared" si="3"/>
        <v>20.789473684210527</v>
      </c>
      <c r="K107" s="81"/>
      <c r="L107" s="42">
        <f t="shared" si="2"/>
        <v>0</v>
      </c>
      <c r="M107" s="97"/>
      <c r="N107" s="97"/>
    </row>
    <row r="108" spans="1:21">
      <c r="A108" s="173" t="s">
        <v>2277</v>
      </c>
      <c r="B108" s="84" t="s">
        <v>2278</v>
      </c>
      <c r="C108" s="85" t="s">
        <v>2480</v>
      </c>
      <c r="D108" s="278">
        <v>134000</v>
      </c>
      <c r="E108" s="300" t="s">
        <v>10</v>
      </c>
      <c r="F108" s="85" t="s">
        <v>75</v>
      </c>
      <c r="G108" s="85" t="s">
        <v>32</v>
      </c>
      <c r="H108" s="129" t="s">
        <v>1290</v>
      </c>
      <c r="I108" s="86" t="s">
        <v>2479</v>
      </c>
      <c r="J108" s="321">
        <f t="shared" si="3"/>
        <v>35.263157894736842</v>
      </c>
      <c r="K108" s="81"/>
      <c r="L108" s="42">
        <f t="shared" si="2"/>
        <v>0</v>
      </c>
      <c r="M108" s="97"/>
      <c r="N108" s="97"/>
    </row>
    <row r="109" spans="1:21">
      <c r="A109" s="172" t="s">
        <v>2481</v>
      </c>
      <c r="B109" s="115" t="s">
        <v>2625</v>
      </c>
      <c r="C109" s="85" t="s">
        <v>453</v>
      </c>
      <c r="D109" s="279">
        <v>124000</v>
      </c>
      <c r="E109" s="299" t="s">
        <v>10</v>
      </c>
      <c r="F109" s="85" t="s">
        <v>49</v>
      </c>
      <c r="G109" s="85" t="s">
        <v>39</v>
      </c>
      <c r="H109" s="85" t="s">
        <v>1295</v>
      </c>
      <c r="I109" s="86" t="s">
        <v>1227</v>
      </c>
      <c r="J109" s="321">
        <f t="shared" si="3"/>
        <v>32.631578947368418</v>
      </c>
      <c r="K109" s="81"/>
      <c r="L109" s="42">
        <f t="shared" si="2"/>
        <v>0</v>
      </c>
      <c r="M109" s="97"/>
      <c r="N109" s="97"/>
    </row>
    <row r="110" spans="1:21">
      <c r="A110" s="172" t="s">
        <v>224</v>
      </c>
      <c r="B110" s="90" t="s">
        <v>225</v>
      </c>
      <c r="C110" s="85" t="s">
        <v>446</v>
      </c>
      <c r="D110" s="281">
        <v>72000</v>
      </c>
      <c r="E110" s="300" t="s">
        <v>10</v>
      </c>
      <c r="F110" s="85" t="s">
        <v>49</v>
      </c>
      <c r="G110" s="280" t="s">
        <v>25</v>
      </c>
      <c r="H110" s="85" t="s">
        <v>103</v>
      </c>
      <c r="I110" s="86" t="s">
        <v>49</v>
      </c>
      <c r="J110" s="321">
        <f t="shared" si="3"/>
        <v>18.94736842105263</v>
      </c>
      <c r="K110" s="81"/>
      <c r="L110" s="42">
        <f t="shared" si="2"/>
        <v>0</v>
      </c>
      <c r="M110" s="97"/>
      <c r="N110" s="97"/>
    </row>
    <row r="111" spans="1:21">
      <c r="A111" s="168" t="s">
        <v>1868</v>
      </c>
      <c r="B111" s="84" t="s">
        <v>1869</v>
      </c>
      <c r="C111" s="85" t="s">
        <v>446</v>
      </c>
      <c r="D111" s="278">
        <v>112000</v>
      </c>
      <c r="E111" s="300" t="s">
        <v>10</v>
      </c>
      <c r="F111" s="85" t="s">
        <v>49</v>
      </c>
      <c r="G111" s="85" t="s">
        <v>23</v>
      </c>
      <c r="H111" s="129" t="s">
        <v>512</v>
      </c>
      <c r="I111" s="86" t="s">
        <v>1870</v>
      </c>
      <c r="J111" s="321">
        <f t="shared" si="3"/>
        <v>29.473684210526315</v>
      </c>
      <c r="K111" s="81"/>
      <c r="L111" s="42">
        <f t="shared" si="2"/>
        <v>0</v>
      </c>
      <c r="M111" s="97"/>
      <c r="N111" s="97"/>
    </row>
    <row r="112" spans="1:21">
      <c r="A112" s="170" t="s">
        <v>1632</v>
      </c>
      <c r="B112" s="84" t="s">
        <v>1670</v>
      </c>
      <c r="C112" s="85" t="s">
        <v>598</v>
      </c>
      <c r="D112" s="278">
        <v>134000</v>
      </c>
      <c r="E112" s="300" t="s">
        <v>10</v>
      </c>
      <c r="F112" s="85" t="s">
        <v>105</v>
      </c>
      <c r="G112" s="85" t="s">
        <v>23</v>
      </c>
      <c r="H112" s="85" t="s">
        <v>1671</v>
      </c>
      <c r="I112" s="86" t="s">
        <v>531</v>
      </c>
      <c r="J112" s="321">
        <f t="shared" si="3"/>
        <v>35.263157894736842</v>
      </c>
      <c r="K112" s="81"/>
      <c r="L112" s="42">
        <f t="shared" si="2"/>
        <v>0</v>
      </c>
    </row>
    <row r="113" spans="1:14">
      <c r="A113" s="170" t="s">
        <v>2286</v>
      </c>
      <c r="B113" s="90" t="s">
        <v>2581</v>
      </c>
      <c r="C113" s="85" t="s">
        <v>2582</v>
      </c>
      <c r="D113" s="279">
        <v>134000</v>
      </c>
      <c r="E113" s="300" t="s">
        <v>10</v>
      </c>
      <c r="F113" s="85" t="s">
        <v>49</v>
      </c>
      <c r="G113" s="85" t="s">
        <v>21</v>
      </c>
      <c r="H113" s="85" t="s">
        <v>1892</v>
      </c>
      <c r="I113" s="86" t="s">
        <v>2583</v>
      </c>
      <c r="J113" s="321">
        <f t="shared" si="3"/>
        <v>35.263157894736842</v>
      </c>
      <c r="K113" s="81"/>
      <c r="L113" s="42">
        <f t="shared" si="2"/>
        <v>0</v>
      </c>
      <c r="M113" s="97"/>
      <c r="N113" s="97"/>
    </row>
    <row r="114" spans="1:14" s="107" customFormat="1">
      <c r="A114" s="173" t="s">
        <v>1742</v>
      </c>
      <c r="B114" s="84" t="s">
        <v>1743</v>
      </c>
      <c r="C114" s="85" t="s">
        <v>446</v>
      </c>
      <c r="D114" s="279">
        <v>82000</v>
      </c>
      <c r="E114" s="300" t="s">
        <v>10</v>
      </c>
      <c r="F114" s="85" t="s">
        <v>1744</v>
      </c>
      <c r="G114" s="267" t="s">
        <v>23</v>
      </c>
      <c r="H114" s="129" t="s">
        <v>1745</v>
      </c>
      <c r="I114" s="86" t="s">
        <v>1746</v>
      </c>
      <c r="J114" s="321">
        <f t="shared" si="3"/>
        <v>21.578947368421051</v>
      </c>
      <c r="K114" s="81"/>
      <c r="L114" s="42">
        <f t="shared" si="2"/>
        <v>0</v>
      </c>
    </row>
    <row r="115" spans="1:14">
      <c r="A115" s="172" t="s">
        <v>1580</v>
      </c>
      <c r="B115" s="90" t="s">
        <v>1581</v>
      </c>
      <c r="C115" s="85" t="s">
        <v>453</v>
      </c>
      <c r="D115" s="279">
        <v>114000</v>
      </c>
      <c r="E115" s="300" t="s">
        <v>10</v>
      </c>
      <c r="F115" s="85" t="s">
        <v>49</v>
      </c>
      <c r="G115" s="85" t="s">
        <v>493</v>
      </c>
      <c r="H115" s="129" t="s">
        <v>323</v>
      </c>
      <c r="I115" s="86" t="s">
        <v>1248</v>
      </c>
      <c r="J115" s="321">
        <f t="shared" si="3"/>
        <v>30</v>
      </c>
      <c r="K115" s="81"/>
      <c r="L115" s="42">
        <f t="shared" si="2"/>
        <v>0</v>
      </c>
    </row>
    <row r="116" spans="1:14">
      <c r="A116" s="169" t="s">
        <v>264</v>
      </c>
      <c r="B116" s="128" t="s">
        <v>1570</v>
      </c>
      <c r="C116" s="85" t="s">
        <v>1595</v>
      </c>
      <c r="D116" s="278">
        <v>139000</v>
      </c>
      <c r="E116" s="300" t="s">
        <v>10</v>
      </c>
      <c r="F116" s="85" t="s">
        <v>936</v>
      </c>
      <c r="G116" s="129" t="s">
        <v>31</v>
      </c>
      <c r="H116" s="129" t="s">
        <v>111</v>
      </c>
      <c r="I116" s="183" t="s">
        <v>1596</v>
      </c>
      <c r="J116" s="321">
        <f t="shared" si="3"/>
        <v>36.578947368421055</v>
      </c>
      <c r="K116" s="81"/>
      <c r="L116" s="42">
        <f t="shared" si="2"/>
        <v>0</v>
      </c>
    </row>
    <row r="117" spans="1:14">
      <c r="A117" s="171" t="s">
        <v>1617</v>
      </c>
      <c r="B117" s="84" t="s">
        <v>1681</v>
      </c>
      <c r="C117" s="85" t="s">
        <v>446</v>
      </c>
      <c r="D117" s="279">
        <v>104000</v>
      </c>
      <c r="E117" s="301" t="s">
        <v>10</v>
      </c>
      <c r="F117" s="85" t="s">
        <v>49</v>
      </c>
      <c r="G117" s="85" t="s">
        <v>21</v>
      </c>
      <c r="H117" s="129" t="s">
        <v>1594</v>
      </c>
      <c r="I117" s="86" t="s">
        <v>1653</v>
      </c>
      <c r="J117" s="321">
        <f t="shared" si="3"/>
        <v>27.368421052631579</v>
      </c>
      <c r="K117" s="81"/>
      <c r="L117" s="42">
        <f t="shared" si="2"/>
        <v>0</v>
      </c>
    </row>
    <row r="118" spans="1:14">
      <c r="A118" s="171" t="s">
        <v>2608</v>
      </c>
      <c r="B118" s="90" t="s">
        <v>2609</v>
      </c>
      <c r="C118" s="85" t="s">
        <v>2610</v>
      </c>
      <c r="D118" s="279">
        <v>126000</v>
      </c>
      <c r="E118" s="300" t="s">
        <v>10</v>
      </c>
      <c r="F118" s="85" t="s">
        <v>49</v>
      </c>
      <c r="G118" s="280" t="s">
        <v>29</v>
      </c>
      <c r="H118" s="85" t="s">
        <v>267</v>
      </c>
      <c r="I118" s="86" t="s">
        <v>2545</v>
      </c>
      <c r="J118" s="321">
        <f t="shared" si="3"/>
        <v>33.157894736842103</v>
      </c>
      <c r="K118" s="81"/>
      <c r="L118" s="42">
        <f t="shared" si="2"/>
        <v>0</v>
      </c>
    </row>
    <row r="119" spans="1:14">
      <c r="A119" s="203" t="s">
        <v>1633</v>
      </c>
      <c r="B119" s="90" t="s">
        <v>1774</v>
      </c>
      <c r="C119" s="85" t="s">
        <v>1776</v>
      </c>
      <c r="D119" s="279">
        <v>148000</v>
      </c>
      <c r="E119" s="300" t="s">
        <v>10</v>
      </c>
      <c r="F119" s="85" t="s">
        <v>1634</v>
      </c>
      <c r="G119" s="280" t="s">
        <v>29</v>
      </c>
      <c r="H119" s="85" t="s">
        <v>2125</v>
      </c>
      <c r="I119" s="86" t="s">
        <v>1775</v>
      </c>
      <c r="J119" s="321">
        <f t="shared" si="3"/>
        <v>38.94736842105263</v>
      </c>
      <c r="K119" s="81"/>
      <c r="L119" s="42">
        <f t="shared" si="2"/>
        <v>0</v>
      </c>
    </row>
    <row r="120" spans="1:14" s="107" customFormat="1">
      <c r="A120" s="169" t="s">
        <v>1633</v>
      </c>
      <c r="B120" s="90" t="s">
        <v>1774</v>
      </c>
      <c r="C120" s="129" t="s">
        <v>598</v>
      </c>
      <c r="D120" s="279">
        <v>136000</v>
      </c>
      <c r="E120" s="300" t="s">
        <v>10</v>
      </c>
      <c r="F120" s="85" t="s">
        <v>1634</v>
      </c>
      <c r="G120" s="85" t="s">
        <v>29</v>
      </c>
      <c r="H120" s="85" t="s">
        <v>2125</v>
      </c>
      <c r="I120" s="86" t="s">
        <v>1775</v>
      </c>
      <c r="J120" s="321">
        <f t="shared" si="3"/>
        <v>35.789473684210527</v>
      </c>
      <c r="K120" s="81"/>
      <c r="L120" s="42">
        <f t="shared" si="2"/>
        <v>0</v>
      </c>
    </row>
    <row r="121" spans="1:14" s="107" customFormat="1">
      <c r="A121" s="172" t="s">
        <v>356</v>
      </c>
      <c r="B121" s="115" t="s">
        <v>357</v>
      </c>
      <c r="C121" s="129" t="s">
        <v>598</v>
      </c>
      <c r="D121" s="279">
        <v>112000</v>
      </c>
      <c r="E121" s="300" t="s">
        <v>10</v>
      </c>
      <c r="F121" s="85" t="s">
        <v>933</v>
      </c>
      <c r="G121" s="85" t="s">
        <v>11</v>
      </c>
      <c r="H121" s="85" t="s">
        <v>210</v>
      </c>
      <c r="I121" s="86" t="s">
        <v>363</v>
      </c>
      <c r="J121" s="321">
        <f t="shared" si="3"/>
        <v>29.473684210526315</v>
      </c>
      <c r="K121" s="81"/>
      <c r="L121" s="42">
        <f t="shared" si="2"/>
        <v>0</v>
      </c>
    </row>
    <row r="122" spans="1:14">
      <c r="A122" s="172" t="s">
        <v>356</v>
      </c>
      <c r="B122" s="115" t="s">
        <v>864</v>
      </c>
      <c r="C122" s="85" t="s">
        <v>446</v>
      </c>
      <c r="D122" s="279">
        <v>89000</v>
      </c>
      <c r="E122" s="300" t="s">
        <v>10</v>
      </c>
      <c r="F122" s="85" t="s">
        <v>933</v>
      </c>
      <c r="G122" s="85" t="s">
        <v>11</v>
      </c>
      <c r="H122" s="85" t="s">
        <v>210</v>
      </c>
      <c r="I122" s="86" t="s">
        <v>865</v>
      </c>
      <c r="J122" s="321">
        <f t="shared" si="3"/>
        <v>23.421052631578949</v>
      </c>
      <c r="K122" s="81"/>
      <c r="L122" s="42">
        <f t="shared" si="2"/>
        <v>0</v>
      </c>
    </row>
    <row r="123" spans="1:14">
      <c r="A123" s="173" t="s">
        <v>2835</v>
      </c>
      <c r="B123" s="84" t="s">
        <v>2321</v>
      </c>
      <c r="C123" s="85" t="s">
        <v>446</v>
      </c>
      <c r="D123" s="279">
        <v>112000</v>
      </c>
      <c r="E123" s="301" t="s">
        <v>10</v>
      </c>
      <c r="F123" s="85" t="s">
        <v>49</v>
      </c>
      <c r="G123" s="85" t="s">
        <v>2836</v>
      </c>
      <c r="H123" s="129" t="s">
        <v>332</v>
      </c>
      <c r="I123" s="86" t="s">
        <v>2837</v>
      </c>
      <c r="J123" s="321">
        <f t="shared" si="3"/>
        <v>29.473684210526315</v>
      </c>
      <c r="K123" s="81"/>
      <c r="L123" s="42">
        <f t="shared" si="2"/>
        <v>0</v>
      </c>
    </row>
    <row r="124" spans="1:14">
      <c r="A124" s="170" t="s">
        <v>2294</v>
      </c>
      <c r="B124" s="84" t="s">
        <v>2295</v>
      </c>
      <c r="C124" s="85" t="s">
        <v>1797</v>
      </c>
      <c r="D124" s="279">
        <v>139000</v>
      </c>
      <c r="E124" s="300" t="s">
        <v>10</v>
      </c>
      <c r="F124" s="85" t="s">
        <v>75</v>
      </c>
      <c r="G124" s="85" t="s">
        <v>29</v>
      </c>
      <c r="H124" s="85" t="s">
        <v>1290</v>
      </c>
      <c r="I124" s="86" t="s">
        <v>2296</v>
      </c>
      <c r="J124" s="321">
        <f t="shared" si="3"/>
        <v>36.578947368421055</v>
      </c>
      <c r="K124" s="81"/>
      <c r="L124" s="42">
        <f t="shared" si="2"/>
        <v>0</v>
      </c>
    </row>
    <row r="125" spans="1:14">
      <c r="A125" s="170" t="s">
        <v>2294</v>
      </c>
      <c r="B125" s="84" t="s">
        <v>2295</v>
      </c>
      <c r="C125" s="85" t="s">
        <v>2488</v>
      </c>
      <c r="D125" s="278">
        <v>139000</v>
      </c>
      <c r="E125" s="300" t="s">
        <v>10</v>
      </c>
      <c r="F125" s="85" t="s">
        <v>75</v>
      </c>
      <c r="G125" s="280" t="s">
        <v>29</v>
      </c>
      <c r="H125" s="85" t="s">
        <v>1290</v>
      </c>
      <c r="I125" s="86" t="s">
        <v>2296</v>
      </c>
      <c r="J125" s="321">
        <f t="shared" si="3"/>
        <v>36.578947368421055</v>
      </c>
      <c r="K125" s="81"/>
      <c r="L125" s="42">
        <f t="shared" si="2"/>
        <v>0</v>
      </c>
    </row>
    <row r="126" spans="1:14">
      <c r="A126" s="168" t="s">
        <v>910</v>
      </c>
      <c r="B126" s="84" t="s">
        <v>912</v>
      </c>
      <c r="C126" s="85" t="s">
        <v>541</v>
      </c>
      <c r="D126" s="141">
        <v>118000</v>
      </c>
      <c r="E126" s="301" t="s">
        <v>10</v>
      </c>
      <c r="F126" s="85" t="s">
        <v>49</v>
      </c>
      <c r="G126" s="85" t="s">
        <v>39</v>
      </c>
      <c r="H126" s="85" t="s">
        <v>911</v>
      </c>
      <c r="I126" s="86" t="s">
        <v>1004</v>
      </c>
      <c r="J126" s="321">
        <f t="shared" si="3"/>
        <v>31.05263157894737</v>
      </c>
      <c r="K126" s="81"/>
      <c r="L126" s="42">
        <f t="shared" si="2"/>
        <v>0</v>
      </c>
      <c r="M126" s="97"/>
      <c r="N126" s="97"/>
    </row>
    <row r="127" spans="1:14">
      <c r="A127" s="170" t="s">
        <v>1799</v>
      </c>
      <c r="B127" s="84" t="s">
        <v>2490</v>
      </c>
      <c r="C127" s="184" t="s">
        <v>2453</v>
      </c>
      <c r="D127" s="279">
        <v>132000</v>
      </c>
      <c r="E127" s="300" t="s">
        <v>10</v>
      </c>
      <c r="F127" s="85" t="s">
        <v>75</v>
      </c>
      <c r="G127" s="85" t="s">
        <v>29</v>
      </c>
      <c r="H127" s="85" t="s">
        <v>1705</v>
      </c>
      <c r="I127" s="86" t="s">
        <v>2636</v>
      </c>
      <c r="J127" s="321">
        <f t="shared" si="3"/>
        <v>34.736842105263158</v>
      </c>
      <c r="K127" s="81"/>
      <c r="L127" s="42">
        <f t="shared" si="2"/>
        <v>0</v>
      </c>
      <c r="M127" s="97"/>
      <c r="N127" s="97"/>
    </row>
    <row r="128" spans="1:14">
      <c r="A128" s="170" t="s">
        <v>1799</v>
      </c>
      <c r="B128" s="84" t="s">
        <v>2814</v>
      </c>
      <c r="C128" s="129" t="s">
        <v>446</v>
      </c>
      <c r="D128" s="279">
        <v>132000</v>
      </c>
      <c r="E128" s="300" t="s">
        <v>10</v>
      </c>
      <c r="F128" s="85" t="s">
        <v>75</v>
      </c>
      <c r="G128" s="85" t="s">
        <v>29</v>
      </c>
      <c r="H128" s="85" t="s">
        <v>1705</v>
      </c>
      <c r="I128" s="86" t="s">
        <v>700</v>
      </c>
      <c r="J128" s="321">
        <f t="shared" si="3"/>
        <v>34.736842105263158</v>
      </c>
      <c r="K128" s="81"/>
      <c r="L128" s="42">
        <f t="shared" si="2"/>
        <v>0</v>
      </c>
    </row>
    <row r="129" spans="1:12" s="107" customFormat="1">
      <c r="A129" s="170" t="s">
        <v>1799</v>
      </c>
      <c r="B129" s="90" t="s">
        <v>2490</v>
      </c>
      <c r="C129" s="85" t="s">
        <v>2491</v>
      </c>
      <c r="D129" s="279">
        <v>132000</v>
      </c>
      <c r="E129" s="300" t="s">
        <v>10</v>
      </c>
      <c r="F129" s="85" t="s">
        <v>75</v>
      </c>
      <c r="G129" s="85" t="s">
        <v>29</v>
      </c>
      <c r="H129" s="85" t="s">
        <v>1705</v>
      </c>
      <c r="I129" s="86" t="s">
        <v>1465</v>
      </c>
      <c r="J129" s="321">
        <f t="shared" si="3"/>
        <v>34.736842105263158</v>
      </c>
      <c r="K129" s="81"/>
      <c r="L129" s="42">
        <f t="shared" si="2"/>
        <v>0</v>
      </c>
    </row>
    <row r="130" spans="1:12" s="107" customFormat="1">
      <c r="A130" s="173" t="s">
        <v>2297</v>
      </c>
      <c r="B130" s="84" t="s">
        <v>2300</v>
      </c>
      <c r="C130" s="85" t="s">
        <v>1624</v>
      </c>
      <c r="D130" s="279">
        <v>139000</v>
      </c>
      <c r="E130" s="304" t="s">
        <v>10</v>
      </c>
      <c r="F130" s="85" t="s">
        <v>49</v>
      </c>
      <c r="G130" s="85" t="s">
        <v>2298</v>
      </c>
      <c r="H130" s="129" t="s">
        <v>2667</v>
      </c>
      <c r="I130" s="86" t="s">
        <v>2668</v>
      </c>
      <c r="J130" s="321">
        <f t="shared" si="3"/>
        <v>36.578947368421055</v>
      </c>
      <c r="K130" s="81"/>
      <c r="L130" s="42">
        <f t="shared" si="2"/>
        <v>0</v>
      </c>
    </row>
    <row r="131" spans="1:12">
      <c r="A131" s="169" t="s">
        <v>2120</v>
      </c>
      <c r="B131" s="84" t="s">
        <v>2121</v>
      </c>
      <c r="C131" s="85" t="s">
        <v>453</v>
      </c>
      <c r="D131" s="278">
        <v>118000</v>
      </c>
      <c r="E131" s="300" t="s">
        <v>10</v>
      </c>
      <c r="F131" s="85" t="s">
        <v>49</v>
      </c>
      <c r="G131" s="280" t="s">
        <v>25</v>
      </c>
      <c r="H131" s="85" t="s">
        <v>2122</v>
      </c>
      <c r="I131" s="86" t="s">
        <v>2123</v>
      </c>
      <c r="J131" s="321">
        <f t="shared" si="3"/>
        <v>31.05263157894737</v>
      </c>
      <c r="K131" s="81"/>
      <c r="L131" s="42">
        <f t="shared" si="2"/>
        <v>0</v>
      </c>
    </row>
    <row r="132" spans="1:12">
      <c r="A132" s="169" t="s">
        <v>2690</v>
      </c>
      <c r="B132" s="90" t="s">
        <v>2691</v>
      </c>
      <c r="C132" s="129" t="s">
        <v>2475</v>
      </c>
      <c r="D132" s="279">
        <v>112000</v>
      </c>
      <c r="E132" s="300" t="s">
        <v>10</v>
      </c>
      <c r="F132" s="85" t="s">
        <v>49</v>
      </c>
      <c r="G132" s="85" t="s">
        <v>69</v>
      </c>
      <c r="H132" s="85" t="s">
        <v>103</v>
      </c>
      <c r="I132" s="86" t="s">
        <v>2692</v>
      </c>
      <c r="J132" s="321">
        <f t="shared" si="3"/>
        <v>29.473684210526315</v>
      </c>
      <c r="K132" s="81"/>
      <c r="L132" s="42">
        <f t="shared" si="2"/>
        <v>0</v>
      </c>
    </row>
    <row r="133" spans="1:12">
      <c r="A133" s="169" t="s">
        <v>2542</v>
      </c>
      <c r="B133" s="90" t="s">
        <v>2543</v>
      </c>
      <c r="C133" s="85" t="s">
        <v>2147</v>
      </c>
      <c r="D133" s="279">
        <v>124000</v>
      </c>
      <c r="E133" s="300" t="s">
        <v>10</v>
      </c>
      <c r="F133" s="85" t="s">
        <v>105</v>
      </c>
      <c r="G133" s="85" t="s">
        <v>25</v>
      </c>
      <c r="H133" s="85" t="s">
        <v>690</v>
      </c>
      <c r="I133" s="86" t="s">
        <v>2544</v>
      </c>
      <c r="J133" s="321">
        <f t="shared" si="3"/>
        <v>32.631578947368418</v>
      </c>
      <c r="K133" s="81"/>
      <c r="L133" s="42">
        <f t="shared" si="2"/>
        <v>0</v>
      </c>
    </row>
    <row r="134" spans="1:12">
      <c r="A134" s="170" t="s">
        <v>247</v>
      </c>
      <c r="B134" s="115" t="s">
        <v>409</v>
      </c>
      <c r="C134" s="85" t="s">
        <v>446</v>
      </c>
      <c r="D134" s="279">
        <v>126000</v>
      </c>
      <c r="E134" s="300" t="s">
        <v>10</v>
      </c>
      <c r="F134" s="85" t="s">
        <v>49</v>
      </c>
      <c r="G134" s="85" t="s">
        <v>23</v>
      </c>
      <c r="H134" s="85" t="s">
        <v>445</v>
      </c>
      <c r="I134" s="86" t="s">
        <v>575</v>
      </c>
      <c r="J134" s="321">
        <f t="shared" si="3"/>
        <v>33.157894736842103</v>
      </c>
      <c r="K134" s="81"/>
      <c r="L134" s="42">
        <f t="shared" si="2"/>
        <v>0</v>
      </c>
    </row>
    <row r="135" spans="1:12">
      <c r="A135" s="170" t="s">
        <v>247</v>
      </c>
      <c r="B135" s="90" t="s">
        <v>574</v>
      </c>
      <c r="C135" s="85" t="s">
        <v>446</v>
      </c>
      <c r="D135" s="279">
        <v>129000</v>
      </c>
      <c r="E135" s="300" t="s">
        <v>10</v>
      </c>
      <c r="F135" s="85" t="s">
        <v>49</v>
      </c>
      <c r="G135" s="280" t="s">
        <v>23</v>
      </c>
      <c r="H135" s="85" t="s">
        <v>445</v>
      </c>
      <c r="I135" s="86" t="s">
        <v>2940</v>
      </c>
      <c r="J135" s="321">
        <f t="shared" si="3"/>
        <v>33.94736842105263</v>
      </c>
      <c r="K135" s="81"/>
      <c r="L135" s="42">
        <f t="shared" si="2"/>
        <v>0</v>
      </c>
    </row>
    <row r="136" spans="1:12">
      <c r="A136" s="172" t="s">
        <v>1909</v>
      </c>
      <c r="B136" s="84" t="s">
        <v>1910</v>
      </c>
      <c r="C136" s="129" t="s">
        <v>1911</v>
      </c>
      <c r="D136" s="278">
        <v>124000</v>
      </c>
      <c r="E136" s="298" t="s">
        <v>10</v>
      </c>
      <c r="F136" s="85" t="s">
        <v>49</v>
      </c>
      <c r="G136" s="85" t="s">
        <v>31</v>
      </c>
      <c r="H136" s="85" t="s">
        <v>2076</v>
      </c>
      <c r="I136" s="86" t="s">
        <v>845</v>
      </c>
      <c r="J136" s="321">
        <f t="shared" si="3"/>
        <v>32.631578947368418</v>
      </c>
      <c r="K136" s="81"/>
      <c r="L136" s="42">
        <f t="shared" si="2"/>
        <v>0</v>
      </c>
    </row>
    <row r="137" spans="1:12">
      <c r="A137" s="169" t="s">
        <v>754</v>
      </c>
      <c r="B137" s="128" t="s">
        <v>756</v>
      </c>
      <c r="C137" s="85" t="s">
        <v>772</v>
      </c>
      <c r="D137" s="281">
        <v>106000</v>
      </c>
      <c r="E137" s="302" t="s">
        <v>10</v>
      </c>
      <c r="F137" s="129" t="s">
        <v>49</v>
      </c>
      <c r="G137" s="129" t="s">
        <v>597</v>
      </c>
      <c r="H137" s="129" t="s">
        <v>121</v>
      </c>
      <c r="I137" s="183" t="s">
        <v>773</v>
      </c>
      <c r="J137" s="321">
        <f t="shared" si="3"/>
        <v>27.894736842105264</v>
      </c>
      <c r="K137" s="81"/>
      <c r="L137" s="42">
        <f t="shared" si="2"/>
        <v>0</v>
      </c>
    </row>
    <row r="138" spans="1:12" s="107" customFormat="1">
      <c r="A138" s="169" t="s">
        <v>754</v>
      </c>
      <c r="B138" s="90" t="s">
        <v>756</v>
      </c>
      <c r="C138" s="85" t="s">
        <v>122</v>
      </c>
      <c r="D138" s="281">
        <v>109000</v>
      </c>
      <c r="E138" s="300" t="s">
        <v>10</v>
      </c>
      <c r="F138" s="85" t="s">
        <v>49</v>
      </c>
      <c r="G138" s="85" t="s">
        <v>597</v>
      </c>
      <c r="H138" s="129" t="s">
        <v>828</v>
      </c>
      <c r="I138" s="86" t="s">
        <v>773</v>
      </c>
      <c r="J138" s="321">
        <f t="shared" si="3"/>
        <v>28.684210526315791</v>
      </c>
      <c r="K138" s="81"/>
      <c r="L138" s="42">
        <f t="shared" si="2"/>
        <v>0</v>
      </c>
    </row>
    <row r="139" spans="1:12">
      <c r="A139" s="171" t="s">
        <v>687</v>
      </c>
      <c r="B139" s="84" t="s">
        <v>688</v>
      </c>
      <c r="C139" s="85" t="s">
        <v>689</v>
      </c>
      <c r="D139" s="281">
        <v>106000</v>
      </c>
      <c r="E139" s="300" t="s">
        <v>10</v>
      </c>
      <c r="F139" s="85" t="s">
        <v>1261</v>
      </c>
      <c r="G139" s="85" t="s">
        <v>31</v>
      </c>
      <c r="H139" s="129" t="s">
        <v>740</v>
      </c>
      <c r="I139" s="86" t="s">
        <v>902</v>
      </c>
      <c r="J139" s="321">
        <f t="shared" si="3"/>
        <v>27.894736842105264</v>
      </c>
      <c r="K139" s="81"/>
      <c r="L139" s="42">
        <f t="shared" si="2"/>
        <v>0</v>
      </c>
    </row>
    <row r="140" spans="1:12">
      <c r="A140" s="172" t="s">
        <v>591</v>
      </c>
      <c r="B140" s="84" t="s">
        <v>340</v>
      </c>
      <c r="C140" s="85" t="s">
        <v>453</v>
      </c>
      <c r="D140" s="141">
        <v>106000</v>
      </c>
      <c r="E140" s="301" t="s">
        <v>10</v>
      </c>
      <c r="F140" s="85" t="s">
        <v>49</v>
      </c>
      <c r="G140" s="85" t="s">
        <v>23</v>
      </c>
      <c r="H140" s="85" t="s">
        <v>142</v>
      </c>
      <c r="I140" s="86" t="s">
        <v>592</v>
      </c>
      <c r="J140" s="321">
        <f t="shared" si="3"/>
        <v>27.894736842105264</v>
      </c>
      <c r="K140" s="81"/>
      <c r="L140" s="42">
        <f t="shared" si="2"/>
        <v>0</v>
      </c>
    </row>
    <row r="141" spans="1:12">
      <c r="A141" s="170" t="s">
        <v>1513</v>
      </c>
      <c r="B141" s="90" t="s">
        <v>1514</v>
      </c>
      <c r="C141" s="85" t="s">
        <v>446</v>
      </c>
      <c r="D141" s="279">
        <v>112000</v>
      </c>
      <c r="E141" s="300" t="s">
        <v>10</v>
      </c>
      <c r="F141" s="85" t="s">
        <v>49</v>
      </c>
      <c r="G141" s="85" t="s">
        <v>31</v>
      </c>
      <c r="H141" s="129" t="s">
        <v>1086</v>
      </c>
      <c r="I141" s="86" t="s">
        <v>1227</v>
      </c>
      <c r="J141" s="321">
        <f t="shared" si="3"/>
        <v>29.473684210526315</v>
      </c>
      <c r="K141" s="81"/>
      <c r="L141" s="42">
        <f t="shared" si="2"/>
        <v>0</v>
      </c>
    </row>
    <row r="142" spans="1:12">
      <c r="A142" s="169" t="s">
        <v>1758</v>
      </c>
      <c r="B142" s="90" t="s">
        <v>1759</v>
      </c>
      <c r="C142" s="85" t="s">
        <v>1912</v>
      </c>
      <c r="D142" s="279">
        <v>116000</v>
      </c>
      <c r="E142" s="300" t="s">
        <v>10</v>
      </c>
      <c r="F142" s="85" t="s">
        <v>49</v>
      </c>
      <c r="G142" s="85" t="s">
        <v>493</v>
      </c>
      <c r="H142" s="227" t="s">
        <v>323</v>
      </c>
      <c r="I142" s="86" t="s">
        <v>1704</v>
      </c>
      <c r="J142" s="321">
        <f t="shared" si="3"/>
        <v>30.526315789473685</v>
      </c>
      <c r="K142" s="81"/>
      <c r="L142" s="42">
        <f t="shared" si="2"/>
        <v>0</v>
      </c>
    </row>
    <row r="143" spans="1:12" s="107" customFormat="1">
      <c r="A143" s="173" t="s">
        <v>616</v>
      </c>
      <c r="B143" s="84" t="s">
        <v>2599</v>
      </c>
      <c r="C143" s="129" t="s">
        <v>453</v>
      </c>
      <c r="D143" s="279">
        <v>128000</v>
      </c>
      <c r="E143" s="301" t="s">
        <v>10</v>
      </c>
      <c r="F143" s="85" t="s">
        <v>2322</v>
      </c>
      <c r="G143" s="85" t="s">
        <v>30</v>
      </c>
      <c r="H143" s="129" t="s">
        <v>158</v>
      </c>
      <c r="I143" s="86" t="s">
        <v>2611</v>
      </c>
      <c r="J143" s="321">
        <f t="shared" si="3"/>
        <v>33.684210526315788</v>
      </c>
      <c r="K143" s="81"/>
      <c r="L143" s="42">
        <f t="shared" si="2"/>
        <v>0</v>
      </c>
    </row>
    <row r="144" spans="1:12" s="107" customFormat="1">
      <c r="A144" s="169" t="s">
        <v>1241</v>
      </c>
      <c r="B144" s="90" t="s">
        <v>1242</v>
      </c>
      <c r="C144" s="85" t="s">
        <v>1482</v>
      </c>
      <c r="D144" s="279">
        <v>159000</v>
      </c>
      <c r="E144" s="300" t="s">
        <v>10</v>
      </c>
      <c r="F144" s="85" t="s">
        <v>49</v>
      </c>
      <c r="G144" s="85" t="s">
        <v>25</v>
      </c>
      <c r="H144" s="85" t="s">
        <v>2125</v>
      </c>
      <c r="I144" s="86" t="s">
        <v>1243</v>
      </c>
      <c r="J144" s="321">
        <f t="shared" si="3"/>
        <v>41.842105263157897</v>
      </c>
      <c r="K144" s="81"/>
      <c r="L144" s="42">
        <f t="shared" si="2"/>
        <v>0</v>
      </c>
    </row>
    <row r="145" spans="1:12" s="107" customFormat="1">
      <c r="A145" s="175" t="s">
        <v>698</v>
      </c>
      <c r="B145" s="84" t="s">
        <v>2492</v>
      </c>
      <c r="C145" s="85" t="s">
        <v>446</v>
      </c>
      <c r="D145" s="279">
        <v>119000</v>
      </c>
      <c r="E145" s="300" t="s">
        <v>10</v>
      </c>
      <c r="F145" s="85" t="s">
        <v>49</v>
      </c>
      <c r="G145" s="85" t="s">
        <v>39</v>
      </c>
      <c r="H145" s="129" t="s">
        <v>1298</v>
      </c>
      <c r="I145" s="86" t="s">
        <v>300</v>
      </c>
      <c r="J145" s="321">
        <f t="shared" si="3"/>
        <v>31.315789473684209</v>
      </c>
      <c r="K145" s="364"/>
      <c r="L145" s="42">
        <f t="shared" ref="L145:L207" si="4">D145*K145</f>
        <v>0</v>
      </c>
    </row>
    <row r="146" spans="1:12" s="107" customFormat="1">
      <c r="A146" s="174" t="s">
        <v>698</v>
      </c>
      <c r="B146" s="84" t="s">
        <v>1297</v>
      </c>
      <c r="C146" s="85" t="s">
        <v>446</v>
      </c>
      <c r="D146" s="278">
        <v>119000</v>
      </c>
      <c r="E146" s="301" t="s">
        <v>10</v>
      </c>
      <c r="F146" s="85" t="s">
        <v>49</v>
      </c>
      <c r="G146" s="85" t="s">
        <v>39</v>
      </c>
      <c r="H146" s="85" t="s">
        <v>1298</v>
      </c>
      <c r="I146" s="86" t="s">
        <v>223</v>
      </c>
      <c r="J146" s="321">
        <f t="shared" si="3"/>
        <v>31.315789473684209</v>
      </c>
      <c r="K146" s="364"/>
      <c r="L146" s="42">
        <f t="shared" si="4"/>
        <v>0</v>
      </c>
    </row>
    <row r="147" spans="1:12" s="107" customFormat="1">
      <c r="A147" s="174" t="s">
        <v>698</v>
      </c>
      <c r="B147" s="84" t="s">
        <v>1299</v>
      </c>
      <c r="C147" s="85" t="s">
        <v>446</v>
      </c>
      <c r="D147" s="278">
        <v>119000</v>
      </c>
      <c r="E147" s="301" t="s">
        <v>10</v>
      </c>
      <c r="F147" s="85" t="s">
        <v>49</v>
      </c>
      <c r="G147" s="85" t="s">
        <v>39</v>
      </c>
      <c r="H147" s="85" t="s">
        <v>1298</v>
      </c>
      <c r="I147" s="86" t="s">
        <v>134</v>
      </c>
      <c r="J147" s="321">
        <f t="shared" ref="J147:J209" si="5">D147/3800</f>
        <v>31.315789473684209</v>
      </c>
      <c r="L147" s="42">
        <f t="shared" si="4"/>
        <v>0</v>
      </c>
    </row>
    <row r="148" spans="1:12" s="107" customFormat="1">
      <c r="A148" s="170" t="s">
        <v>698</v>
      </c>
      <c r="B148" s="90" t="s">
        <v>2309</v>
      </c>
      <c r="C148" s="129" t="s">
        <v>446</v>
      </c>
      <c r="D148" s="279">
        <v>119000</v>
      </c>
      <c r="E148" s="300" t="s">
        <v>10</v>
      </c>
      <c r="F148" s="85" t="s">
        <v>49</v>
      </c>
      <c r="G148" s="85" t="s">
        <v>39</v>
      </c>
      <c r="H148" s="85" t="s">
        <v>1298</v>
      </c>
      <c r="I148" s="86" t="s">
        <v>2146</v>
      </c>
      <c r="J148" s="321">
        <f t="shared" si="5"/>
        <v>31.315789473684209</v>
      </c>
      <c r="K148" s="364"/>
      <c r="L148" s="42">
        <f t="shared" si="4"/>
        <v>0</v>
      </c>
    </row>
    <row r="149" spans="1:12">
      <c r="A149" s="170" t="s">
        <v>1215</v>
      </c>
      <c r="B149" s="84" t="s">
        <v>1216</v>
      </c>
      <c r="C149" s="129" t="s">
        <v>598</v>
      </c>
      <c r="D149" s="278">
        <v>154000</v>
      </c>
      <c r="E149" s="301" t="s">
        <v>10</v>
      </c>
      <c r="F149" s="85" t="s">
        <v>49</v>
      </c>
      <c r="G149" s="85" t="s">
        <v>80</v>
      </c>
      <c r="H149" s="85" t="s">
        <v>101</v>
      </c>
      <c r="I149" s="86" t="s">
        <v>1217</v>
      </c>
      <c r="J149" s="321">
        <f t="shared" si="5"/>
        <v>40.526315789473685</v>
      </c>
      <c r="K149" s="81"/>
      <c r="L149" s="42">
        <f t="shared" si="4"/>
        <v>0</v>
      </c>
    </row>
    <row r="150" spans="1:12" s="107" customFormat="1">
      <c r="A150" s="248" t="s">
        <v>348</v>
      </c>
      <c r="B150" s="273" t="s">
        <v>349</v>
      </c>
      <c r="C150" s="85" t="s">
        <v>916</v>
      </c>
      <c r="D150" s="322">
        <v>99000</v>
      </c>
      <c r="E150" s="306" t="s">
        <v>10</v>
      </c>
      <c r="F150" s="129" t="s">
        <v>49</v>
      </c>
      <c r="G150" s="129" t="s">
        <v>69</v>
      </c>
      <c r="H150" s="129" t="s">
        <v>323</v>
      </c>
      <c r="I150" s="183" t="s">
        <v>278</v>
      </c>
      <c r="J150" s="321">
        <f t="shared" si="5"/>
        <v>26.05263157894737</v>
      </c>
      <c r="K150" s="393"/>
      <c r="L150" s="42">
        <f t="shared" si="4"/>
        <v>0</v>
      </c>
    </row>
    <row r="151" spans="1:12" s="107" customFormat="1">
      <c r="A151" s="173" t="s">
        <v>1893</v>
      </c>
      <c r="B151" s="84" t="s">
        <v>1894</v>
      </c>
      <c r="C151" s="85" t="s">
        <v>1515</v>
      </c>
      <c r="D151" s="279">
        <v>166000</v>
      </c>
      <c r="E151" s="300" t="s">
        <v>10</v>
      </c>
      <c r="F151" s="85" t="s">
        <v>49</v>
      </c>
      <c r="G151" s="280" t="s">
        <v>23</v>
      </c>
      <c r="H151" s="85" t="s">
        <v>1892</v>
      </c>
      <c r="I151" s="86" t="s">
        <v>2550</v>
      </c>
      <c r="J151" s="321">
        <f t="shared" si="5"/>
        <v>43.684210526315788</v>
      </c>
      <c r="K151" s="393"/>
      <c r="L151" s="42">
        <f t="shared" si="4"/>
        <v>0</v>
      </c>
    </row>
    <row r="152" spans="1:12">
      <c r="A152" s="169" t="s">
        <v>763</v>
      </c>
      <c r="B152" s="84" t="s">
        <v>982</v>
      </c>
      <c r="C152" s="85" t="s">
        <v>1801</v>
      </c>
      <c r="D152" s="141">
        <v>134000</v>
      </c>
      <c r="E152" s="301" t="s">
        <v>10</v>
      </c>
      <c r="F152" s="85" t="s">
        <v>1802</v>
      </c>
      <c r="G152" s="85" t="s">
        <v>91</v>
      </c>
      <c r="H152" s="85" t="s">
        <v>556</v>
      </c>
      <c r="I152" s="86" t="s">
        <v>1803</v>
      </c>
      <c r="J152" s="321">
        <f t="shared" si="5"/>
        <v>35.263157894736842</v>
      </c>
      <c r="K152" s="364"/>
      <c r="L152" s="42">
        <f t="shared" si="4"/>
        <v>0</v>
      </c>
    </row>
    <row r="153" spans="1:12" ht="13">
      <c r="A153" s="169" t="s">
        <v>2493</v>
      </c>
      <c r="B153" s="90" t="s">
        <v>2949</v>
      </c>
      <c r="C153" s="85" t="s">
        <v>1569</v>
      </c>
      <c r="D153" s="281">
        <v>139000</v>
      </c>
      <c r="E153" s="74" t="s">
        <v>10</v>
      </c>
      <c r="F153" s="85" t="s">
        <v>75</v>
      </c>
      <c r="G153" s="85" t="s">
        <v>29</v>
      </c>
      <c r="H153" s="85" t="s">
        <v>1290</v>
      </c>
      <c r="I153" s="86" t="s">
        <v>2950</v>
      </c>
      <c r="J153" s="321">
        <f t="shared" si="5"/>
        <v>36.578947368421055</v>
      </c>
      <c r="K153" s="81"/>
      <c r="L153" s="42">
        <f t="shared" si="4"/>
        <v>0</v>
      </c>
    </row>
    <row r="154" spans="1:12">
      <c r="A154" s="171" t="s">
        <v>1244</v>
      </c>
      <c r="B154" s="84" t="s">
        <v>1245</v>
      </c>
      <c r="C154" s="85" t="s">
        <v>1246</v>
      </c>
      <c r="D154" s="278">
        <v>109000</v>
      </c>
      <c r="E154" s="301" t="s">
        <v>10</v>
      </c>
      <c r="F154" s="85" t="s">
        <v>49</v>
      </c>
      <c r="G154" s="85" t="s">
        <v>106</v>
      </c>
      <c r="H154" s="129" t="s">
        <v>103</v>
      </c>
      <c r="I154" s="86" t="s">
        <v>1247</v>
      </c>
      <c r="J154" s="321">
        <f t="shared" si="5"/>
        <v>28.684210526315791</v>
      </c>
      <c r="K154" s="81"/>
      <c r="L154" s="42">
        <f t="shared" si="4"/>
        <v>0</v>
      </c>
    </row>
    <row r="155" spans="1:12">
      <c r="A155" s="170" t="s">
        <v>2494</v>
      </c>
      <c r="B155" s="128" t="s">
        <v>2765</v>
      </c>
      <c r="C155" s="129" t="s">
        <v>2464</v>
      </c>
      <c r="D155" s="342">
        <v>139000</v>
      </c>
      <c r="E155" s="306" t="s">
        <v>10</v>
      </c>
      <c r="F155" s="85" t="s">
        <v>2496</v>
      </c>
      <c r="G155" s="129" t="s">
        <v>29</v>
      </c>
      <c r="H155" s="129" t="s">
        <v>1290</v>
      </c>
      <c r="I155" s="183" t="s">
        <v>2234</v>
      </c>
      <c r="J155" s="321">
        <f t="shared" si="5"/>
        <v>36.578947368421055</v>
      </c>
      <c r="K155" s="81"/>
      <c r="L155" s="42">
        <f t="shared" si="4"/>
        <v>0</v>
      </c>
    </row>
    <row r="156" spans="1:12">
      <c r="A156" s="170" t="s">
        <v>2494</v>
      </c>
      <c r="B156" s="128" t="s">
        <v>2495</v>
      </c>
      <c r="C156" s="85" t="s">
        <v>2464</v>
      </c>
      <c r="D156" s="281">
        <v>139000</v>
      </c>
      <c r="E156" s="300" t="s">
        <v>10</v>
      </c>
      <c r="F156" s="85" t="s">
        <v>2496</v>
      </c>
      <c r="G156" s="85" t="s">
        <v>29</v>
      </c>
      <c r="H156" s="85" t="s">
        <v>1290</v>
      </c>
      <c r="I156" s="86" t="s">
        <v>2497</v>
      </c>
      <c r="J156" s="321">
        <f t="shared" si="5"/>
        <v>36.578947368421055</v>
      </c>
      <c r="K156" s="81"/>
      <c r="L156" s="42">
        <f t="shared" si="4"/>
        <v>0</v>
      </c>
    </row>
    <row r="157" spans="1:12">
      <c r="A157" s="169" t="s">
        <v>1296</v>
      </c>
      <c r="B157" s="84" t="s">
        <v>2249</v>
      </c>
      <c r="C157" s="85" t="s">
        <v>452</v>
      </c>
      <c r="D157" s="279">
        <v>142000</v>
      </c>
      <c r="E157" s="298" t="s">
        <v>10</v>
      </c>
      <c r="F157" s="85" t="s">
        <v>49</v>
      </c>
      <c r="G157" s="85" t="s">
        <v>23</v>
      </c>
      <c r="H157" s="85" t="s">
        <v>332</v>
      </c>
      <c r="I157" s="86" t="s">
        <v>331</v>
      </c>
      <c r="J157" s="321">
        <f t="shared" si="5"/>
        <v>37.368421052631582</v>
      </c>
      <c r="K157" s="81"/>
      <c r="L157" s="42">
        <f t="shared" si="4"/>
        <v>0</v>
      </c>
    </row>
    <row r="158" spans="1:12">
      <c r="A158" s="172" t="s">
        <v>2498</v>
      </c>
      <c r="B158" s="84" t="s">
        <v>2499</v>
      </c>
      <c r="C158" s="85" t="s">
        <v>446</v>
      </c>
      <c r="D158" s="279">
        <v>119000</v>
      </c>
      <c r="E158" s="300" t="s">
        <v>10</v>
      </c>
      <c r="F158" s="85" t="s">
        <v>49</v>
      </c>
      <c r="G158" s="85" t="s">
        <v>23</v>
      </c>
      <c r="H158" s="85" t="s">
        <v>332</v>
      </c>
      <c r="I158" s="86" t="s">
        <v>2500</v>
      </c>
      <c r="J158" s="321">
        <f t="shared" si="5"/>
        <v>31.315789473684209</v>
      </c>
      <c r="K158" s="363"/>
      <c r="L158" s="42">
        <f t="shared" si="4"/>
        <v>0</v>
      </c>
    </row>
    <row r="159" spans="1:12">
      <c r="A159" s="170" t="s">
        <v>2501</v>
      </c>
      <c r="B159" s="90" t="s">
        <v>2502</v>
      </c>
      <c r="C159" s="85" t="s">
        <v>453</v>
      </c>
      <c r="D159" s="279">
        <v>119000</v>
      </c>
      <c r="E159" s="300" t="s">
        <v>10</v>
      </c>
      <c r="F159" s="85" t="s">
        <v>49</v>
      </c>
      <c r="G159" s="85" t="s">
        <v>23</v>
      </c>
      <c r="H159" s="129" t="s">
        <v>332</v>
      </c>
      <c r="I159" s="86" t="s">
        <v>2503</v>
      </c>
      <c r="J159" s="321">
        <f t="shared" si="5"/>
        <v>31.315789473684209</v>
      </c>
      <c r="K159" s="364"/>
      <c r="L159" s="42">
        <f t="shared" si="4"/>
        <v>0</v>
      </c>
    </row>
    <row r="160" spans="1:12">
      <c r="A160" s="170" t="s">
        <v>1597</v>
      </c>
      <c r="B160" s="90" t="s">
        <v>2319</v>
      </c>
      <c r="C160" s="85" t="s">
        <v>598</v>
      </c>
      <c r="D160" s="279">
        <v>158000</v>
      </c>
      <c r="E160" s="300" t="s">
        <v>10</v>
      </c>
      <c r="F160" s="85" t="s">
        <v>933</v>
      </c>
      <c r="G160" s="85" t="s">
        <v>39</v>
      </c>
      <c r="H160" s="85" t="s">
        <v>1295</v>
      </c>
      <c r="I160" s="86" t="s">
        <v>2504</v>
      </c>
      <c r="J160" s="321">
        <f t="shared" si="5"/>
        <v>41.578947368421055</v>
      </c>
      <c r="K160" s="363"/>
      <c r="L160" s="42">
        <f t="shared" si="4"/>
        <v>0</v>
      </c>
    </row>
    <row r="161" spans="1:14">
      <c r="A161" s="170" t="s">
        <v>1655</v>
      </c>
      <c r="B161" s="90" t="s">
        <v>1684</v>
      </c>
      <c r="C161" s="129" t="s">
        <v>1619</v>
      </c>
      <c r="D161" s="279">
        <v>129000</v>
      </c>
      <c r="E161" s="300" t="s">
        <v>10</v>
      </c>
      <c r="F161" s="85" t="s">
        <v>75</v>
      </c>
      <c r="G161" s="85" t="s">
        <v>8</v>
      </c>
      <c r="H161" s="85" t="s">
        <v>1730</v>
      </c>
      <c r="I161" s="86" t="s">
        <v>1734</v>
      </c>
      <c r="J161" s="321">
        <f t="shared" si="5"/>
        <v>33.94736842105263</v>
      </c>
      <c r="K161" s="81"/>
      <c r="L161" s="42">
        <f t="shared" si="4"/>
        <v>0</v>
      </c>
    </row>
    <row r="162" spans="1:14">
      <c r="A162" s="170" t="s">
        <v>1655</v>
      </c>
      <c r="B162" s="84" t="s">
        <v>1733</v>
      </c>
      <c r="C162" s="85" t="s">
        <v>2150</v>
      </c>
      <c r="D162" s="278">
        <v>129000</v>
      </c>
      <c r="E162" s="301" t="s">
        <v>10</v>
      </c>
      <c r="F162" s="85" t="s">
        <v>75</v>
      </c>
      <c r="G162" s="85" t="s">
        <v>8</v>
      </c>
      <c r="H162" s="85" t="s">
        <v>1730</v>
      </c>
      <c r="I162" s="86" t="s">
        <v>1735</v>
      </c>
      <c r="J162" s="321">
        <f t="shared" si="5"/>
        <v>33.94736842105263</v>
      </c>
      <c r="K162" s="81"/>
      <c r="L162" s="42">
        <f t="shared" si="4"/>
        <v>0</v>
      </c>
    </row>
    <row r="163" spans="1:14">
      <c r="A163" s="170" t="s">
        <v>2551</v>
      </c>
      <c r="B163" s="90" t="s">
        <v>2552</v>
      </c>
      <c r="C163" s="85" t="s">
        <v>446</v>
      </c>
      <c r="D163" s="279">
        <v>129000</v>
      </c>
      <c r="E163" s="300" t="s">
        <v>10</v>
      </c>
      <c r="F163" s="85" t="s">
        <v>2554</v>
      </c>
      <c r="G163" s="85" t="s">
        <v>2553</v>
      </c>
      <c r="H163" s="85" t="s">
        <v>323</v>
      </c>
      <c r="I163" s="86" t="s">
        <v>2555</v>
      </c>
      <c r="J163" s="321">
        <f t="shared" si="5"/>
        <v>33.94736842105263</v>
      </c>
      <c r="K163" s="81"/>
      <c r="L163" s="42">
        <f t="shared" si="4"/>
        <v>0</v>
      </c>
    </row>
    <row r="164" spans="1:14">
      <c r="A164" s="176" t="s">
        <v>351</v>
      </c>
      <c r="B164" s="90" t="s">
        <v>352</v>
      </c>
      <c r="C164" s="85" t="s">
        <v>446</v>
      </c>
      <c r="D164" s="281">
        <v>99000</v>
      </c>
      <c r="E164" s="300" t="s">
        <v>10</v>
      </c>
      <c r="F164" s="85" t="s">
        <v>49</v>
      </c>
      <c r="G164" s="85" t="s">
        <v>39</v>
      </c>
      <c r="H164" s="85" t="s">
        <v>1009</v>
      </c>
      <c r="I164" s="86" t="s">
        <v>353</v>
      </c>
      <c r="J164" s="321">
        <f t="shared" si="5"/>
        <v>26.05263157894737</v>
      </c>
      <c r="K164" s="81"/>
      <c r="L164" s="42">
        <f t="shared" si="4"/>
        <v>0</v>
      </c>
    </row>
    <row r="165" spans="1:14">
      <c r="A165" s="169" t="s">
        <v>1319</v>
      </c>
      <c r="B165" s="128" t="s">
        <v>1320</v>
      </c>
      <c r="C165" s="85" t="s">
        <v>446</v>
      </c>
      <c r="D165" s="279">
        <v>108000</v>
      </c>
      <c r="E165" s="300" t="s">
        <v>10</v>
      </c>
      <c r="F165" s="85" t="s">
        <v>49</v>
      </c>
      <c r="G165" s="129" t="s">
        <v>39</v>
      </c>
      <c r="H165" s="129" t="s">
        <v>594</v>
      </c>
      <c r="I165" s="183" t="s">
        <v>1321</v>
      </c>
      <c r="J165" s="321">
        <f t="shared" si="5"/>
        <v>28.421052631578949</v>
      </c>
      <c r="K165" s="81"/>
      <c r="L165" s="42">
        <f t="shared" si="4"/>
        <v>0</v>
      </c>
    </row>
    <row r="166" spans="1:14">
      <c r="A166" s="169" t="s">
        <v>940</v>
      </c>
      <c r="B166" s="90" t="s">
        <v>942</v>
      </c>
      <c r="C166" s="85" t="s">
        <v>691</v>
      </c>
      <c r="D166" s="281">
        <v>88000</v>
      </c>
      <c r="E166" s="300" t="s">
        <v>10</v>
      </c>
      <c r="F166" s="85" t="s">
        <v>49</v>
      </c>
      <c r="G166" s="85" t="s">
        <v>23</v>
      </c>
      <c r="H166" s="85" t="s">
        <v>305</v>
      </c>
      <c r="I166" s="86" t="s">
        <v>941</v>
      </c>
      <c r="J166" s="321">
        <f t="shared" si="5"/>
        <v>23.157894736842106</v>
      </c>
      <c r="K166" s="81"/>
      <c r="L166" s="42">
        <f t="shared" si="4"/>
        <v>0</v>
      </c>
    </row>
    <row r="167" spans="1:14">
      <c r="A167" s="168" t="s">
        <v>207</v>
      </c>
      <c r="B167" s="90" t="s">
        <v>1866</v>
      </c>
      <c r="C167" s="85" t="s">
        <v>1867</v>
      </c>
      <c r="D167" s="279">
        <v>158000</v>
      </c>
      <c r="E167" s="300" t="s">
        <v>10</v>
      </c>
      <c r="F167" s="85" t="s">
        <v>965</v>
      </c>
      <c r="G167" s="85" t="s">
        <v>39</v>
      </c>
      <c r="H167" s="85" t="s">
        <v>2125</v>
      </c>
      <c r="I167" s="86" t="s">
        <v>1806</v>
      </c>
      <c r="J167" s="321">
        <f t="shared" si="5"/>
        <v>41.578947368421055</v>
      </c>
      <c r="K167" s="81"/>
      <c r="L167" s="42">
        <f t="shared" si="4"/>
        <v>0</v>
      </c>
    </row>
    <row r="168" spans="1:14">
      <c r="A168" s="173" t="s">
        <v>2760</v>
      </c>
      <c r="B168" s="90" t="s">
        <v>2761</v>
      </c>
      <c r="C168" s="85" t="s">
        <v>446</v>
      </c>
      <c r="D168" s="281">
        <v>119000</v>
      </c>
      <c r="E168" s="299" t="s">
        <v>10</v>
      </c>
      <c r="F168" s="85" t="s">
        <v>67</v>
      </c>
      <c r="G168" s="85" t="s">
        <v>21</v>
      </c>
      <c r="H168" s="85" t="s">
        <v>2320</v>
      </c>
      <c r="I168" s="86" t="s">
        <v>2759</v>
      </c>
      <c r="J168" s="321">
        <f t="shared" si="5"/>
        <v>31.315789473684209</v>
      </c>
      <c r="K168" s="81"/>
      <c r="L168" s="42">
        <f t="shared" si="4"/>
        <v>0</v>
      </c>
    </row>
    <row r="169" spans="1:14" s="107" customFormat="1">
      <c r="A169" s="169" t="s">
        <v>692</v>
      </c>
      <c r="B169" s="84" t="s">
        <v>693</v>
      </c>
      <c r="C169" s="85" t="s">
        <v>446</v>
      </c>
      <c r="D169" s="281">
        <v>98000</v>
      </c>
      <c r="E169" s="300" t="s">
        <v>10</v>
      </c>
      <c r="F169" s="85" t="s">
        <v>1003</v>
      </c>
      <c r="G169" s="85" t="s">
        <v>60</v>
      </c>
      <c r="H169" s="85" t="s">
        <v>740</v>
      </c>
      <c r="I169" s="86" t="s">
        <v>1262</v>
      </c>
      <c r="J169" s="321">
        <f t="shared" si="5"/>
        <v>25.789473684210527</v>
      </c>
      <c r="K169" s="81"/>
      <c r="L169" s="42">
        <f t="shared" si="4"/>
        <v>0</v>
      </c>
    </row>
    <row r="170" spans="1:14">
      <c r="A170" s="170" t="s">
        <v>386</v>
      </c>
      <c r="B170" s="84" t="s">
        <v>387</v>
      </c>
      <c r="C170" s="85" t="s">
        <v>388</v>
      </c>
      <c r="D170" s="141">
        <v>98000</v>
      </c>
      <c r="E170" s="298" t="s">
        <v>10</v>
      </c>
      <c r="F170" s="184" t="s">
        <v>1003</v>
      </c>
      <c r="G170" s="267" t="s">
        <v>23</v>
      </c>
      <c r="H170" s="267" t="s">
        <v>305</v>
      </c>
      <c r="I170" s="86" t="s">
        <v>1003</v>
      </c>
      <c r="J170" s="321">
        <f t="shared" si="5"/>
        <v>25.789473684210527</v>
      </c>
      <c r="K170" s="81"/>
      <c r="L170" s="42">
        <f t="shared" si="4"/>
        <v>0</v>
      </c>
    </row>
    <row r="171" spans="1:14">
      <c r="A171" s="170" t="s">
        <v>364</v>
      </c>
      <c r="B171" s="90" t="s">
        <v>365</v>
      </c>
      <c r="C171" s="85" t="s">
        <v>345</v>
      </c>
      <c r="D171" s="281">
        <v>88000</v>
      </c>
      <c r="E171" s="300" t="s">
        <v>10</v>
      </c>
      <c r="F171" s="85" t="s">
        <v>49</v>
      </c>
      <c r="G171" s="85" t="s">
        <v>39</v>
      </c>
      <c r="H171" s="85" t="s">
        <v>299</v>
      </c>
      <c r="I171" s="86" t="s">
        <v>67</v>
      </c>
      <c r="J171" s="321">
        <f t="shared" si="5"/>
        <v>23.157894736842106</v>
      </c>
      <c r="K171" s="81"/>
      <c r="L171" s="42">
        <f t="shared" si="4"/>
        <v>0</v>
      </c>
    </row>
    <row r="172" spans="1:14" s="107" customFormat="1">
      <c r="A172" s="172" t="s">
        <v>364</v>
      </c>
      <c r="B172" s="86" t="s">
        <v>599</v>
      </c>
      <c r="C172" s="129" t="s">
        <v>450</v>
      </c>
      <c r="D172" s="281">
        <v>49000</v>
      </c>
      <c r="E172" s="301" t="s">
        <v>10</v>
      </c>
      <c r="F172" s="85" t="s">
        <v>49</v>
      </c>
      <c r="G172" s="85" t="s">
        <v>39</v>
      </c>
      <c r="H172" s="85" t="s">
        <v>1086</v>
      </c>
      <c r="I172" s="86" t="s">
        <v>661</v>
      </c>
      <c r="J172" s="321">
        <f t="shared" si="5"/>
        <v>12.894736842105264</v>
      </c>
      <c r="K172" s="81"/>
      <c r="L172" s="42">
        <f t="shared" si="4"/>
        <v>0</v>
      </c>
      <c r="N172" s="365"/>
    </row>
    <row r="173" spans="1:14">
      <c r="A173" s="169" t="s">
        <v>117</v>
      </c>
      <c r="B173" s="90" t="s">
        <v>1420</v>
      </c>
      <c r="C173" s="129" t="s">
        <v>1421</v>
      </c>
      <c r="D173" s="279">
        <v>179000</v>
      </c>
      <c r="E173" s="300" t="s">
        <v>10</v>
      </c>
      <c r="F173" s="85" t="s">
        <v>933</v>
      </c>
      <c r="G173" s="85" t="s">
        <v>29</v>
      </c>
      <c r="H173" s="85" t="s">
        <v>267</v>
      </c>
      <c r="I173" s="86" t="s">
        <v>1436</v>
      </c>
      <c r="J173" s="321">
        <f t="shared" si="5"/>
        <v>47.10526315789474</v>
      </c>
      <c r="K173" s="81"/>
      <c r="L173" s="42">
        <f t="shared" si="4"/>
        <v>0</v>
      </c>
    </row>
    <row r="174" spans="1:14">
      <c r="A174" s="171" t="s">
        <v>1921</v>
      </c>
      <c r="B174" s="84" t="s">
        <v>2331</v>
      </c>
      <c r="C174" s="85" t="s">
        <v>446</v>
      </c>
      <c r="D174" s="278">
        <v>118000</v>
      </c>
      <c r="E174" s="298" t="s">
        <v>10</v>
      </c>
      <c r="F174" s="85" t="s">
        <v>49</v>
      </c>
      <c r="G174" s="85" t="s">
        <v>31</v>
      </c>
      <c r="H174" s="85" t="s">
        <v>332</v>
      </c>
      <c r="I174" s="86" t="s">
        <v>2299</v>
      </c>
      <c r="J174" s="321">
        <f t="shared" si="5"/>
        <v>31.05263157894737</v>
      </c>
      <c r="K174" s="81"/>
      <c r="L174" s="42">
        <f t="shared" si="4"/>
        <v>0</v>
      </c>
    </row>
    <row r="175" spans="1:14">
      <c r="A175" s="168" t="s">
        <v>608</v>
      </c>
      <c r="B175" s="115" t="s">
        <v>609</v>
      </c>
      <c r="C175" s="85" t="s">
        <v>446</v>
      </c>
      <c r="D175" s="278">
        <v>112000</v>
      </c>
      <c r="E175" s="300" t="s">
        <v>10</v>
      </c>
      <c r="F175" s="85" t="s">
        <v>49</v>
      </c>
      <c r="G175" s="85" t="s">
        <v>23</v>
      </c>
      <c r="H175" s="85" t="s">
        <v>323</v>
      </c>
      <c r="I175" s="86" t="s">
        <v>2628</v>
      </c>
      <c r="J175" s="321">
        <f t="shared" si="5"/>
        <v>29.473684210526315</v>
      </c>
      <c r="K175" s="81"/>
      <c r="L175" s="42">
        <f t="shared" si="4"/>
        <v>0</v>
      </c>
    </row>
    <row r="176" spans="1:14">
      <c r="A176" s="172" t="s">
        <v>523</v>
      </c>
      <c r="B176" s="86" t="s">
        <v>524</v>
      </c>
      <c r="C176" s="85" t="s">
        <v>525</v>
      </c>
      <c r="D176" s="141">
        <v>69000</v>
      </c>
      <c r="E176" s="301" t="s">
        <v>10</v>
      </c>
      <c r="F176" s="85" t="s">
        <v>49</v>
      </c>
      <c r="G176" s="85" t="s">
        <v>11</v>
      </c>
      <c r="H176" s="85" t="s">
        <v>355</v>
      </c>
      <c r="I176" s="86" t="s">
        <v>526</v>
      </c>
      <c r="J176" s="321">
        <f t="shared" si="5"/>
        <v>18.157894736842106</v>
      </c>
      <c r="K176" s="81"/>
      <c r="L176" s="42">
        <f t="shared" si="4"/>
        <v>0</v>
      </c>
    </row>
    <row r="177" spans="1:13">
      <c r="A177" s="169" t="s">
        <v>2332</v>
      </c>
      <c r="B177" s="90" t="s">
        <v>2333</v>
      </c>
      <c r="C177" s="85" t="s">
        <v>446</v>
      </c>
      <c r="D177" s="279">
        <v>106000</v>
      </c>
      <c r="E177" s="300" t="s">
        <v>10</v>
      </c>
      <c r="F177" s="85" t="s">
        <v>49</v>
      </c>
      <c r="G177" s="85" t="s">
        <v>39</v>
      </c>
      <c r="H177" s="85" t="s">
        <v>323</v>
      </c>
      <c r="I177" s="86" t="s">
        <v>845</v>
      </c>
      <c r="J177" s="321">
        <f t="shared" si="5"/>
        <v>27.894736842105264</v>
      </c>
      <c r="K177" s="81"/>
      <c r="L177" s="42">
        <f t="shared" si="4"/>
        <v>0</v>
      </c>
    </row>
    <row r="178" spans="1:13">
      <c r="A178" s="168" t="s">
        <v>1582</v>
      </c>
      <c r="B178" s="84" t="s">
        <v>1583</v>
      </c>
      <c r="C178" s="85" t="s">
        <v>1584</v>
      </c>
      <c r="D178" s="279">
        <v>82000</v>
      </c>
      <c r="E178" s="301" t="s">
        <v>10</v>
      </c>
      <c r="F178" s="85" t="s">
        <v>49</v>
      </c>
      <c r="G178" s="85" t="s">
        <v>493</v>
      </c>
      <c r="H178" s="129" t="s">
        <v>323</v>
      </c>
      <c r="I178" s="86" t="s">
        <v>1585</v>
      </c>
      <c r="J178" s="321">
        <f t="shared" si="5"/>
        <v>21.578947368421051</v>
      </c>
      <c r="K178" s="81"/>
      <c r="L178" s="42">
        <f t="shared" si="4"/>
        <v>0</v>
      </c>
    </row>
    <row r="179" spans="1:13" ht="13">
      <c r="A179" s="170" t="s">
        <v>2336</v>
      </c>
      <c r="B179" s="90" t="s">
        <v>3025</v>
      </c>
      <c r="C179" s="85" t="s">
        <v>446</v>
      </c>
      <c r="D179" s="281">
        <v>132000</v>
      </c>
      <c r="E179" s="74" t="s">
        <v>10</v>
      </c>
      <c r="F179" s="85" t="s">
        <v>49</v>
      </c>
      <c r="G179" s="85" t="s">
        <v>39</v>
      </c>
      <c r="H179" s="129" t="s">
        <v>1295</v>
      </c>
      <c r="I179" s="86" t="s">
        <v>3026</v>
      </c>
      <c r="J179" s="321">
        <f t="shared" si="5"/>
        <v>34.736842105263158</v>
      </c>
      <c r="K179" s="81"/>
      <c r="L179" s="42">
        <f t="shared" si="4"/>
        <v>0</v>
      </c>
    </row>
    <row r="180" spans="1:13" s="107" customFormat="1">
      <c r="A180" s="172" t="s">
        <v>518</v>
      </c>
      <c r="B180" s="86" t="s">
        <v>1087</v>
      </c>
      <c r="C180" s="85" t="s">
        <v>1483</v>
      </c>
      <c r="D180" s="141">
        <v>132000</v>
      </c>
      <c r="E180" s="301" t="s">
        <v>10</v>
      </c>
      <c r="F180" s="85" t="s">
        <v>67</v>
      </c>
      <c r="G180" s="85" t="s">
        <v>39</v>
      </c>
      <c r="H180" s="85" t="s">
        <v>121</v>
      </c>
      <c r="I180" s="86" t="s">
        <v>1472</v>
      </c>
      <c r="J180" s="321">
        <f t="shared" si="5"/>
        <v>34.736842105263158</v>
      </c>
      <c r="K180" s="81"/>
      <c r="L180" s="42">
        <f t="shared" si="4"/>
        <v>0</v>
      </c>
    </row>
    <row r="181" spans="1:13">
      <c r="A181" s="169" t="s">
        <v>899</v>
      </c>
      <c r="B181" s="90" t="s">
        <v>900</v>
      </c>
      <c r="C181" s="85" t="s">
        <v>452</v>
      </c>
      <c r="D181" s="279">
        <v>122000</v>
      </c>
      <c r="E181" s="299" t="s">
        <v>10</v>
      </c>
      <c r="F181" s="85" t="s">
        <v>49</v>
      </c>
      <c r="G181" s="85" t="s">
        <v>31</v>
      </c>
      <c r="H181" s="85" t="s">
        <v>740</v>
      </c>
      <c r="I181" s="86" t="s">
        <v>901</v>
      </c>
      <c r="J181" s="321">
        <f t="shared" si="5"/>
        <v>32.10526315789474</v>
      </c>
      <c r="K181" s="81"/>
      <c r="L181" s="42">
        <f t="shared" si="4"/>
        <v>0</v>
      </c>
    </row>
    <row r="182" spans="1:13">
      <c r="A182" s="170" t="s">
        <v>1218</v>
      </c>
      <c r="B182" s="84" t="s">
        <v>1219</v>
      </c>
      <c r="C182" s="85" t="s">
        <v>1085</v>
      </c>
      <c r="D182" s="279">
        <v>116000</v>
      </c>
      <c r="E182" s="301" t="s">
        <v>10</v>
      </c>
      <c r="F182" s="122" t="s">
        <v>49</v>
      </c>
      <c r="G182" s="85" t="s">
        <v>23</v>
      </c>
      <c r="H182" s="85" t="s">
        <v>305</v>
      </c>
      <c r="I182" s="86" t="s">
        <v>1220</v>
      </c>
      <c r="J182" s="321">
        <f t="shared" si="5"/>
        <v>30.526315789473685</v>
      </c>
      <c r="K182" s="81"/>
      <c r="L182" s="42">
        <f t="shared" si="4"/>
        <v>0</v>
      </c>
    </row>
    <row r="183" spans="1:13" s="107" customFormat="1">
      <c r="A183" s="170" t="s">
        <v>1662</v>
      </c>
      <c r="B183" s="90" t="s">
        <v>1880</v>
      </c>
      <c r="C183" s="85" t="s">
        <v>1881</v>
      </c>
      <c r="D183" s="279">
        <v>124000</v>
      </c>
      <c r="E183" s="300" t="s">
        <v>10</v>
      </c>
      <c r="F183" s="85" t="s">
        <v>924</v>
      </c>
      <c r="G183" s="85" t="s">
        <v>29</v>
      </c>
      <c r="H183" s="85" t="s">
        <v>128</v>
      </c>
      <c r="I183" s="86" t="s">
        <v>1882</v>
      </c>
      <c r="J183" s="321">
        <f t="shared" si="5"/>
        <v>32.631578947368418</v>
      </c>
      <c r="K183" s="81"/>
      <c r="L183" s="42">
        <f t="shared" si="4"/>
        <v>0</v>
      </c>
    </row>
    <row r="184" spans="1:13" s="107" customFormat="1">
      <c r="A184" s="170" t="s">
        <v>2756</v>
      </c>
      <c r="B184" s="90" t="s">
        <v>2757</v>
      </c>
      <c r="C184" s="85" t="s">
        <v>446</v>
      </c>
      <c r="D184" s="141">
        <v>89000</v>
      </c>
      <c r="E184" s="298" t="s">
        <v>10</v>
      </c>
      <c r="F184" s="85" t="s">
        <v>67</v>
      </c>
      <c r="G184" s="85" t="s">
        <v>31</v>
      </c>
      <c r="H184" s="129" t="s">
        <v>2320</v>
      </c>
      <c r="I184" s="86" t="s">
        <v>2758</v>
      </c>
      <c r="J184" s="321">
        <f t="shared" si="5"/>
        <v>23.421052631578949</v>
      </c>
      <c r="K184" s="81"/>
      <c r="L184" s="42">
        <f t="shared" si="4"/>
        <v>0</v>
      </c>
    </row>
    <row r="185" spans="1:13">
      <c r="A185" s="169" t="s">
        <v>1409</v>
      </c>
      <c r="B185" s="90" t="s">
        <v>1410</v>
      </c>
      <c r="C185" s="85" t="s">
        <v>598</v>
      </c>
      <c r="D185" s="279">
        <v>134000</v>
      </c>
      <c r="E185" s="300" t="s">
        <v>10</v>
      </c>
      <c r="F185" s="85" t="s">
        <v>933</v>
      </c>
      <c r="G185" s="85" t="s">
        <v>57</v>
      </c>
      <c r="H185" s="129" t="s">
        <v>1408</v>
      </c>
      <c r="I185" s="86" t="s">
        <v>1411</v>
      </c>
      <c r="J185" s="321">
        <f t="shared" si="5"/>
        <v>35.263157894736842</v>
      </c>
      <c r="K185" s="81"/>
      <c r="L185" s="42">
        <f t="shared" si="4"/>
        <v>0</v>
      </c>
    </row>
    <row r="186" spans="1:13" s="107" customFormat="1">
      <c r="A186" s="174" t="s">
        <v>1078</v>
      </c>
      <c r="B186" s="84" t="s">
        <v>2344</v>
      </c>
      <c r="C186" s="85" t="s">
        <v>446</v>
      </c>
      <c r="D186" s="278">
        <v>119000</v>
      </c>
      <c r="E186" s="301" t="s">
        <v>10</v>
      </c>
      <c r="F186" s="85" t="s">
        <v>49</v>
      </c>
      <c r="G186" s="85" t="s">
        <v>39</v>
      </c>
      <c r="H186" s="85" t="s">
        <v>1298</v>
      </c>
      <c r="I186" s="86" t="s">
        <v>2146</v>
      </c>
      <c r="J186" s="321">
        <f t="shared" si="5"/>
        <v>31.315789473684209</v>
      </c>
      <c r="K186" s="364"/>
      <c r="L186" s="42">
        <f t="shared" si="4"/>
        <v>0</v>
      </c>
      <c r="M186"/>
    </row>
    <row r="187" spans="1:13" s="107" customFormat="1">
      <c r="A187" s="174" t="s">
        <v>1078</v>
      </c>
      <c r="B187" s="84" t="s">
        <v>2345</v>
      </c>
      <c r="C187" s="85" t="s">
        <v>446</v>
      </c>
      <c r="D187" s="278">
        <v>119000</v>
      </c>
      <c r="E187" s="300" t="s">
        <v>10</v>
      </c>
      <c r="F187" s="85" t="s">
        <v>49</v>
      </c>
      <c r="G187" s="280" t="s">
        <v>39</v>
      </c>
      <c r="H187" s="85" t="s">
        <v>1298</v>
      </c>
      <c r="I187" s="86" t="s">
        <v>787</v>
      </c>
      <c r="J187" s="321">
        <f t="shared" si="5"/>
        <v>31.315789473684209</v>
      </c>
      <c r="K187" s="364"/>
      <c r="L187" s="42">
        <f t="shared" si="4"/>
        <v>0</v>
      </c>
    </row>
    <row r="188" spans="1:13" s="107" customFormat="1">
      <c r="A188" s="174" t="s">
        <v>1078</v>
      </c>
      <c r="B188" s="90" t="s">
        <v>2508</v>
      </c>
      <c r="C188" s="85" t="s">
        <v>446</v>
      </c>
      <c r="D188" s="278">
        <v>119000</v>
      </c>
      <c r="E188" s="300" t="s">
        <v>10</v>
      </c>
      <c r="F188" s="85" t="s">
        <v>49</v>
      </c>
      <c r="G188" s="280" t="s">
        <v>39</v>
      </c>
      <c r="H188" s="85" t="s">
        <v>1298</v>
      </c>
      <c r="I188" s="86" t="s">
        <v>261</v>
      </c>
      <c r="J188" s="321">
        <f t="shared" si="5"/>
        <v>31.315789473684209</v>
      </c>
      <c r="K188" s="364"/>
      <c r="L188" s="42">
        <f t="shared" si="4"/>
        <v>0</v>
      </c>
    </row>
    <row r="189" spans="1:13">
      <c r="A189" s="168" t="s">
        <v>1177</v>
      </c>
      <c r="B189" s="84" t="s">
        <v>271</v>
      </c>
      <c r="C189" s="85" t="s">
        <v>1558</v>
      </c>
      <c r="D189" s="281">
        <v>112000</v>
      </c>
      <c r="E189" s="301" t="s">
        <v>10</v>
      </c>
      <c r="F189" s="85" t="s">
        <v>971</v>
      </c>
      <c r="G189" s="85" t="s">
        <v>24</v>
      </c>
      <c r="H189" s="129" t="s">
        <v>111</v>
      </c>
      <c r="I189" s="86" t="s">
        <v>232</v>
      </c>
      <c r="J189" s="321">
        <f t="shared" si="5"/>
        <v>29.473684210526315</v>
      </c>
      <c r="K189" s="81"/>
      <c r="L189" s="42">
        <f t="shared" si="4"/>
        <v>0</v>
      </c>
    </row>
    <row r="190" spans="1:13">
      <c r="A190" s="172" t="s">
        <v>2548</v>
      </c>
      <c r="B190" s="90" t="s">
        <v>2549</v>
      </c>
      <c r="C190" s="85" t="s">
        <v>450</v>
      </c>
      <c r="D190" s="281">
        <v>59000</v>
      </c>
      <c r="E190" s="300" t="s">
        <v>10</v>
      </c>
      <c r="F190" s="85" t="s">
        <v>49</v>
      </c>
      <c r="G190" s="280" t="s">
        <v>11</v>
      </c>
      <c r="H190" s="129" t="s">
        <v>2579</v>
      </c>
      <c r="I190" s="86" t="s">
        <v>2580</v>
      </c>
      <c r="J190" s="321">
        <f t="shared" si="5"/>
        <v>15.526315789473685</v>
      </c>
      <c r="K190" s="81"/>
      <c r="L190" s="42">
        <f t="shared" si="4"/>
        <v>0</v>
      </c>
    </row>
    <row r="191" spans="1:13">
      <c r="A191" s="170" t="s">
        <v>2346</v>
      </c>
      <c r="B191" s="90" t="s">
        <v>2509</v>
      </c>
      <c r="C191" s="85" t="s">
        <v>452</v>
      </c>
      <c r="D191" s="281">
        <v>158000</v>
      </c>
      <c r="E191" s="300" t="s">
        <v>10</v>
      </c>
      <c r="F191" s="85" t="s">
        <v>933</v>
      </c>
      <c r="G191" s="85" t="s">
        <v>152</v>
      </c>
      <c r="H191" s="85" t="s">
        <v>445</v>
      </c>
      <c r="I191" s="86" t="s">
        <v>2510</v>
      </c>
      <c r="J191" s="321">
        <f t="shared" si="5"/>
        <v>41.578947368421055</v>
      </c>
      <c r="K191" s="81"/>
      <c r="L191" s="42">
        <f t="shared" si="4"/>
        <v>0</v>
      </c>
    </row>
    <row r="192" spans="1:13" s="107" customFormat="1">
      <c r="A192" s="172" t="s">
        <v>612</v>
      </c>
      <c r="B192" s="115" t="s">
        <v>613</v>
      </c>
      <c r="C192" s="129" t="s">
        <v>614</v>
      </c>
      <c r="D192" s="281">
        <v>99000</v>
      </c>
      <c r="E192" s="300" t="s">
        <v>10</v>
      </c>
      <c r="F192" s="85" t="s">
        <v>49</v>
      </c>
      <c r="G192" s="85" t="s">
        <v>615</v>
      </c>
      <c r="H192" s="85" t="s">
        <v>245</v>
      </c>
      <c r="I192" s="86" t="s">
        <v>67</v>
      </c>
      <c r="J192" s="321">
        <f t="shared" si="5"/>
        <v>26.05263157894737</v>
      </c>
      <c r="K192" s="81"/>
      <c r="L192" s="42">
        <f t="shared" si="4"/>
        <v>0</v>
      </c>
    </row>
    <row r="193" spans="1:14" s="107" customFormat="1">
      <c r="A193" s="170" t="s">
        <v>596</v>
      </c>
      <c r="B193" s="84" t="s">
        <v>681</v>
      </c>
      <c r="C193" s="85" t="s">
        <v>501</v>
      </c>
      <c r="D193" s="141">
        <v>99000</v>
      </c>
      <c r="E193" s="300" t="s">
        <v>10</v>
      </c>
      <c r="F193" s="85" t="s">
        <v>75</v>
      </c>
      <c r="G193" s="280" t="s">
        <v>39</v>
      </c>
      <c r="H193" s="85" t="s">
        <v>344</v>
      </c>
      <c r="I193" s="323" t="s">
        <v>682</v>
      </c>
      <c r="J193" s="321">
        <f t="shared" si="5"/>
        <v>26.05263157894737</v>
      </c>
      <c r="K193" s="81"/>
      <c r="L193" s="42">
        <f t="shared" si="4"/>
        <v>0</v>
      </c>
      <c r="N193" s="365"/>
    </row>
    <row r="194" spans="1:14" s="107" customFormat="1">
      <c r="A194" s="169" t="s">
        <v>1356</v>
      </c>
      <c r="B194" s="90" t="s">
        <v>1357</v>
      </c>
      <c r="C194" s="85" t="s">
        <v>1358</v>
      </c>
      <c r="D194" s="281">
        <v>118000</v>
      </c>
      <c r="E194" s="300" t="s">
        <v>10</v>
      </c>
      <c r="F194" s="85" t="s">
        <v>67</v>
      </c>
      <c r="G194" s="85" t="s">
        <v>80</v>
      </c>
      <c r="H194" s="85" t="s">
        <v>556</v>
      </c>
      <c r="I194" s="86" t="s">
        <v>570</v>
      </c>
      <c r="J194" s="321">
        <f t="shared" si="5"/>
        <v>31.05263157894737</v>
      </c>
      <c r="K194" s="81"/>
      <c r="L194" s="42">
        <f t="shared" si="4"/>
        <v>0</v>
      </c>
      <c r="N194" s="365"/>
    </row>
    <row r="195" spans="1:14">
      <c r="A195" s="170" t="s">
        <v>2347</v>
      </c>
      <c r="B195" s="84" t="s">
        <v>2511</v>
      </c>
      <c r="C195" s="85" t="s">
        <v>453</v>
      </c>
      <c r="D195" s="141">
        <v>126000</v>
      </c>
      <c r="E195" s="300" t="s">
        <v>10</v>
      </c>
      <c r="F195" s="85" t="s">
        <v>923</v>
      </c>
      <c r="G195" s="85" t="s">
        <v>25</v>
      </c>
      <c r="H195" s="129" t="s">
        <v>1295</v>
      </c>
      <c r="I195" s="86" t="s">
        <v>2512</v>
      </c>
      <c r="J195" s="321">
        <f t="shared" si="5"/>
        <v>33.157894736842103</v>
      </c>
      <c r="K195" s="363"/>
      <c r="L195" s="42">
        <f t="shared" si="4"/>
        <v>0</v>
      </c>
    </row>
    <row r="196" spans="1:14">
      <c r="A196" s="169" t="s">
        <v>444</v>
      </c>
      <c r="B196" s="90" t="s">
        <v>2351</v>
      </c>
      <c r="C196" s="85" t="s">
        <v>916</v>
      </c>
      <c r="D196" s="279">
        <v>126000</v>
      </c>
      <c r="E196" s="299" t="s">
        <v>10</v>
      </c>
      <c r="F196" s="85" t="s">
        <v>1000</v>
      </c>
      <c r="G196" s="85" t="s">
        <v>73</v>
      </c>
      <c r="H196" s="85" t="s">
        <v>443</v>
      </c>
      <c r="I196" s="86" t="s">
        <v>2352</v>
      </c>
      <c r="J196" s="321">
        <f t="shared" si="5"/>
        <v>33.157894736842103</v>
      </c>
      <c r="K196" s="81"/>
      <c r="L196" s="42">
        <f t="shared" si="4"/>
        <v>0</v>
      </c>
    </row>
    <row r="197" spans="1:14">
      <c r="A197" s="169" t="s">
        <v>1712</v>
      </c>
      <c r="B197" s="90" t="s">
        <v>1713</v>
      </c>
      <c r="C197" s="85" t="s">
        <v>453</v>
      </c>
      <c r="D197" s="279">
        <v>119000</v>
      </c>
      <c r="E197" s="300" t="s">
        <v>10</v>
      </c>
      <c r="F197" s="85" t="s">
        <v>49</v>
      </c>
      <c r="G197" s="85" t="s">
        <v>31</v>
      </c>
      <c r="H197" s="129" t="s">
        <v>332</v>
      </c>
      <c r="I197" s="86" t="s">
        <v>579</v>
      </c>
      <c r="J197" s="321">
        <f t="shared" si="5"/>
        <v>31.315789473684209</v>
      </c>
      <c r="K197" s="81"/>
      <c r="L197" s="42">
        <f t="shared" si="4"/>
        <v>0</v>
      </c>
    </row>
    <row r="198" spans="1:14" s="107" customFormat="1">
      <c r="A198" s="170" t="s">
        <v>1591</v>
      </c>
      <c r="B198" s="90" t="s">
        <v>1592</v>
      </c>
      <c r="C198" s="129" t="s">
        <v>1567</v>
      </c>
      <c r="D198" s="278">
        <v>139000</v>
      </c>
      <c r="E198" s="300" t="s">
        <v>10</v>
      </c>
      <c r="F198" s="85" t="s">
        <v>957</v>
      </c>
      <c r="G198" s="85" t="s">
        <v>69</v>
      </c>
      <c r="H198" s="129" t="s">
        <v>1407</v>
      </c>
      <c r="I198" s="86" t="s">
        <v>1593</v>
      </c>
      <c r="J198" s="321">
        <f t="shared" si="5"/>
        <v>36.578947368421055</v>
      </c>
      <c r="K198" s="81"/>
      <c r="L198" s="42">
        <f t="shared" si="4"/>
        <v>0</v>
      </c>
    </row>
    <row r="199" spans="1:14" s="107" customFormat="1">
      <c r="A199" s="175" t="s">
        <v>1638</v>
      </c>
      <c r="B199" s="84" t="s">
        <v>2356</v>
      </c>
      <c r="C199" s="85" t="s">
        <v>727</v>
      </c>
      <c r="D199" s="278">
        <v>124000</v>
      </c>
      <c r="E199" s="300" t="s">
        <v>10</v>
      </c>
      <c r="F199" s="85" t="s">
        <v>75</v>
      </c>
      <c r="G199" s="85" t="s">
        <v>29</v>
      </c>
      <c r="H199" s="129" t="s">
        <v>443</v>
      </c>
      <c r="I199" s="86" t="s">
        <v>2513</v>
      </c>
      <c r="J199" s="321">
        <f t="shared" si="5"/>
        <v>32.631578947368418</v>
      </c>
      <c r="K199" s="81"/>
      <c r="L199" s="42">
        <f t="shared" si="4"/>
        <v>0</v>
      </c>
    </row>
    <row r="200" spans="1:14" s="107" customFormat="1">
      <c r="A200" s="170" t="s">
        <v>1638</v>
      </c>
      <c r="B200" s="84" t="s">
        <v>2030</v>
      </c>
      <c r="C200" s="85" t="s">
        <v>727</v>
      </c>
      <c r="D200" s="279">
        <v>129000</v>
      </c>
      <c r="E200" s="299" t="s">
        <v>10</v>
      </c>
      <c r="F200" s="85" t="s">
        <v>75</v>
      </c>
      <c r="G200" s="85" t="s">
        <v>29</v>
      </c>
      <c r="H200" s="85" t="s">
        <v>443</v>
      </c>
      <c r="I200" s="86" t="s">
        <v>2031</v>
      </c>
      <c r="J200" s="321">
        <f t="shared" si="5"/>
        <v>33.94736842105263</v>
      </c>
      <c r="K200" s="81"/>
      <c r="L200" s="42">
        <f t="shared" si="4"/>
        <v>0</v>
      </c>
      <c r="M200"/>
    </row>
    <row r="201" spans="1:14" s="107" customFormat="1">
      <c r="A201" s="169" t="s">
        <v>655</v>
      </c>
      <c r="B201" s="84" t="s">
        <v>656</v>
      </c>
      <c r="C201" s="85" t="s">
        <v>446</v>
      </c>
      <c r="D201" s="279">
        <v>89000</v>
      </c>
      <c r="E201" s="300" t="s">
        <v>10</v>
      </c>
      <c r="F201" s="85" t="s">
        <v>49</v>
      </c>
      <c r="G201" s="85" t="s">
        <v>23</v>
      </c>
      <c r="H201" s="85" t="s">
        <v>657</v>
      </c>
      <c r="I201" s="86" t="s">
        <v>228</v>
      </c>
      <c r="J201" s="321">
        <f t="shared" si="5"/>
        <v>23.421052631578949</v>
      </c>
      <c r="K201" s="81"/>
      <c r="L201" s="42">
        <f t="shared" si="4"/>
        <v>0</v>
      </c>
      <c r="M201"/>
    </row>
    <row r="202" spans="1:14" s="107" customFormat="1">
      <c r="A202" s="169" t="s">
        <v>733</v>
      </c>
      <c r="B202" s="90" t="s">
        <v>874</v>
      </c>
      <c r="C202" s="85" t="s">
        <v>446</v>
      </c>
      <c r="D202" s="279">
        <v>102000</v>
      </c>
      <c r="E202" s="300" t="s">
        <v>10</v>
      </c>
      <c r="F202" s="85" t="s">
        <v>75</v>
      </c>
      <c r="G202" s="85" t="s">
        <v>39</v>
      </c>
      <c r="H202" s="85" t="s">
        <v>111</v>
      </c>
      <c r="I202" s="86" t="s">
        <v>875</v>
      </c>
      <c r="J202" s="321">
        <f t="shared" si="5"/>
        <v>26.842105263157894</v>
      </c>
      <c r="K202" s="81"/>
      <c r="L202" s="42">
        <f t="shared" si="4"/>
        <v>0</v>
      </c>
    </row>
    <row r="203" spans="1:14" s="107" customFormat="1">
      <c r="A203" s="171" t="s">
        <v>782</v>
      </c>
      <c r="B203" s="94" t="s">
        <v>2360</v>
      </c>
      <c r="C203" s="85" t="s">
        <v>446</v>
      </c>
      <c r="D203" s="141">
        <v>106000</v>
      </c>
      <c r="E203" s="301" t="s">
        <v>10</v>
      </c>
      <c r="F203" s="85" t="s">
        <v>49</v>
      </c>
      <c r="G203" s="85" t="s">
        <v>23</v>
      </c>
      <c r="H203" s="129" t="s">
        <v>332</v>
      </c>
      <c r="I203" s="86" t="s">
        <v>2328</v>
      </c>
      <c r="J203" s="321">
        <f t="shared" si="5"/>
        <v>27.894736842105264</v>
      </c>
      <c r="K203" s="364"/>
      <c r="L203" s="42">
        <f t="shared" si="4"/>
        <v>0</v>
      </c>
    </row>
    <row r="204" spans="1:14">
      <c r="A204" s="169" t="s">
        <v>782</v>
      </c>
      <c r="B204" s="96" t="s">
        <v>783</v>
      </c>
      <c r="C204" s="85" t="s">
        <v>446</v>
      </c>
      <c r="D204" s="278">
        <v>106000</v>
      </c>
      <c r="E204" s="299" t="s">
        <v>10</v>
      </c>
      <c r="F204" s="85" t="s">
        <v>49</v>
      </c>
      <c r="G204" s="85" t="s">
        <v>23</v>
      </c>
      <c r="H204" s="129" t="s">
        <v>332</v>
      </c>
      <c r="I204" s="86" t="s">
        <v>784</v>
      </c>
      <c r="J204" s="321">
        <f t="shared" si="5"/>
        <v>27.894736842105264</v>
      </c>
      <c r="K204" s="364"/>
      <c r="L204" s="42">
        <f t="shared" si="4"/>
        <v>0</v>
      </c>
    </row>
    <row r="205" spans="1:14">
      <c r="A205" s="169" t="s">
        <v>782</v>
      </c>
      <c r="B205" s="96" t="s">
        <v>1810</v>
      </c>
      <c r="C205" s="85" t="s">
        <v>446</v>
      </c>
      <c r="D205" s="279">
        <v>119000</v>
      </c>
      <c r="E205" s="300" t="s">
        <v>10</v>
      </c>
      <c r="F205" s="85" t="s">
        <v>49</v>
      </c>
      <c r="G205" s="85" t="s">
        <v>23</v>
      </c>
      <c r="H205" s="129" t="s">
        <v>332</v>
      </c>
      <c r="I205" s="86" t="s">
        <v>786</v>
      </c>
      <c r="J205" s="321">
        <f t="shared" si="5"/>
        <v>31.315789473684209</v>
      </c>
      <c r="K205" s="364"/>
      <c r="L205" s="42">
        <f t="shared" si="4"/>
        <v>0</v>
      </c>
    </row>
    <row r="206" spans="1:14">
      <c r="A206" s="170" t="s">
        <v>2066</v>
      </c>
      <c r="B206" s="90" t="s">
        <v>2067</v>
      </c>
      <c r="C206" s="85" t="s">
        <v>446</v>
      </c>
      <c r="D206" s="279">
        <v>79000</v>
      </c>
      <c r="E206" s="300" t="s">
        <v>10</v>
      </c>
      <c r="F206" s="85" t="s">
        <v>49</v>
      </c>
      <c r="G206" s="85" t="s">
        <v>23</v>
      </c>
      <c r="H206" s="129" t="s">
        <v>2069</v>
      </c>
      <c r="I206" s="86" t="s">
        <v>2068</v>
      </c>
      <c r="J206" s="321">
        <f t="shared" si="5"/>
        <v>20.789473684210527</v>
      </c>
      <c r="K206" s="81"/>
      <c r="L206" s="42">
        <f t="shared" si="4"/>
        <v>0</v>
      </c>
    </row>
    <row r="207" spans="1:14">
      <c r="A207" s="172" t="s">
        <v>112</v>
      </c>
      <c r="B207" s="90" t="s">
        <v>194</v>
      </c>
      <c r="C207" s="85" t="s">
        <v>1569</v>
      </c>
      <c r="D207" s="279">
        <v>136000</v>
      </c>
      <c r="E207" s="299" t="s">
        <v>10</v>
      </c>
      <c r="F207" s="85" t="s">
        <v>1267</v>
      </c>
      <c r="G207" s="85" t="s">
        <v>60</v>
      </c>
      <c r="H207" s="129" t="s">
        <v>1908</v>
      </c>
      <c r="I207" s="86" t="s">
        <v>195</v>
      </c>
      <c r="J207" s="321">
        <f t="shared" si="5"/>
        <v>35.789473684210527</v>
      </c>
      <c r="K207" s="81"/>
      <c r="L207" s="42">
        <f t="shared" si="4"/>
        <v>0</v>
      </c>
    </row>
    <row r="208" spans="1:14">
      <c r="A208" s="170" t="s">
        <v>1293</v>
      </c>
      <c r="B208" s="90" t="s">
        <v>1294</v>
      </c>
      <c r="C208" s="85" t="s">
        <v>446</v>
      </c>
      <c r="D208" s="281">
        <v>116000</v>
      </c>
      <c r="E208" s="300" t="s">
        <v>10</v>
      </c>
      <c r="F208" s="85" t="s">
        <v>933</v>
      </c>
      <c r="G208" s="85" t="s">
        <v>60</v>
      </c>
      <c r="H208" s="129" t="s">
        <v>142</v>
      </c>
      <c r="I208" s="86" t="s">
        <v>1077</v>
      </c>
      <c r="J208" s="321">
        <f t="shared" si="5"/>
        <v>30.526315789473685</v>
      </c>
      <c r="K208" s="81"/>
      <c r="L208" s="42">
        <f t="shared" ref="L208:L267" si="6">D208*K208</f>
        <v>0</v>
      </c>
    </row>
    <row r="209" spans="1:14" s="107" customFormat="1">
      <c r="A209" s="171" t="s">
        <v>1204</v>
      </c>
      <c r="B209" s="84" t="s">
        <v>1210</v>
      </c>
      <c r="C209" s="85" t="s">
        <v>2064</v>
      </c>
      <c r="D209" s="278">
        <v>119000</v>
      </c>
      <c r="E209" s="301" t="s">
        <v>10</v>
      </c>
      <c r="F209" s="85" t="s">
        <v>924</v>
      </c>
      <c r="G209" s="85" t="s">
        <v>69</v>
      </c>
      <c r="H209" s="129" t="s">
        <v>111</v>
      </c>
      <c r="I209" s="86" t="s">
        <v>1211</v>
      </c>
      <c r="J209" s="321">
        <f t="shared" si="5"/>
        <v>31.315789473684209</v>
      </c>
      <c r="K209" s="81"/>
      <c r="L209" s="42">
        <f t="shared" si="6"/>
        <v>0</v>
      </c>
      <c r="M209" s="365"/>
    </row>
    <row r="210" spans="1:14">
      <c r="A210" s="170" t="s">
        <v>1639</v>
      </c>
      <c r="B210" s="84" t="s">
        <v>1640</v>
      </c>
      <c r="C210" s="129" t="s">
        <v>1271</v>
      </c>
      <c r="D210" s="278">
        <v>54000</v>
      </c>
      <c r="E210" s="301" t="s">
        <v>10</v>
      </c>
      <c r="F210" s="85" t="s">
        <v>49</v>
      </c>
      <c r="G210" s="85" t="s">
        <v>23</v>
      </c>
      <c r="H210" s="85" t="s">
        <v>142</v>
      </c>
      <c r="I210" s="86" t="s">
        <v>1991</v>
      </c>
      <c r="J210" s="321">
        <f t="shared" ref="J210:J268" si="7">D210/3800</f>
        <v>14.210526315789474</v>
      </c>
      <c r="K210" s="81"/>
      <c r="L210" s="42">
        <f t="shared" si="6"/>
        <v>0</v>
      </c>
    </row>
    <row r="211" spans="1:14">
      <c r="A211" s="170" t="s">
        <v>1877</v>
      </c>
      <c r="B211" s="84" t="s">
        <v>1878</v>
      </c>
      <c r="C211" s="129" t="s">
        <v>525</v>
      </c>
      <c r="D211" s="278">
        <v>99000</v>
      </c>
      <c r="E211" s="301" t="s">
        <v>10</v>
      </c>
      <c r="F211" s="85" t="s">
        <v>49</v>
      </c>
      <c r="G211" s="85" t="s">
        <v>109</v>
      </c>
      <c r="H211" s="85" t="s">
        <v>1879</v>
      </c>
      <c r="I211" s="86" t="s">
        <v>1689</v>
      </c>
      <c r="J211" s="321">
        <f t="shared" si="7"/>
        <v>26.05263157894737</v>
      </c>
      <c r="K211" s="81"/>
      <c r="L211" s="42">
        <f t="shared" si="6"/>
        <v>0</v>
      </c>
    </row>
    <row r="212" spans="1:14">
      <c r="A212" s="170" t="s">
        <v>1571</v>
      </c>
      <c r="B212" s="84" t="s">
        <v>1574</v>
      </c>
      <c r="C212" s="85" t="s">
        <v>446</v>
      </c>
      <c r="D212" s="279">
        <v>106000</v>
      </c>
      <c r="E212" s="300" t="s">
        <v>10</v>
      </c>
      <c r="F212" s="85" t="s">
        <v>49</v>
      </c>
      <c r="G212" s="85" t="s">
        <v>499</v>
      </c>
      <c r="H212" s="85" t="s">
        <v>825</v>
      </c>
      <c r="I212" s="86" t="s">
        <v>250</v>
      </c>
      <c r="J212" s="321">
        <f t="shared" si="7"/>
        <v>27.894736842105264</v>
      </c>
      <c r="K212" s="81"/>
      <c r="L212" s="42">
        <f t="shared" si="6"/>
        <v>0</v>
      </c>
    </row>
    <row r="213" spans="1:14" s="107" customFormat="1">
      <c r="A213" s="169" t="s">
        <v>951</v>
      </c>
      <c r="B213" s="84" t="s">
        <v>952</v>
      </c>
      <c r="C213" s="129" t="s">
        <v>953</v>
      </c>
      <c r="D213" s="279">
        <v>98000</v>
      </c>
      <c r="E213" s="301" t="s">
        <v>10</v>
      </c>
      <c r="F213" s="85" t="s">
        <v>49</v>
      </c>
      <c r="G213" s="85" t="s">
        <v>238</v>
      </c>
      <c r="H213" s="85" t="s">
        <v>305</v>
      </c>
      <c r="I213" s="86" t="s">
        <v>244</v>
      </c>
      <c r="J213" s="321">
        <f t="shared" si="7"/>
        <v>25.789473684210527</v>
      </c>
      <c r="K213" s="81"/>
      <c r="L213" s="42">
        <f t="shared" si="6"/>
        <v>0</v>
      </c>
    </row>
    <row r="214" spans="1:14" s="107" customFormat="1">
      <c r="A214" s="171" t="s">
        <v>1159</v>
      </c>
      <c r="B214" s="90" t="s">
        <v>1160</v>
      </c>
      <c r="C214" s="85" t="s">
        <v>1213</v>
      </c>
      <c r="D214" s="279">
        <v>118000</v>
      </c>
      <c r="E214" s="300" t="s">
        <v>10</v>
      </c>
      <c r="F214" s="85" t="s">
        <v>75</v>
      </c>
      <c r="G214" s="85" t="s">
        <v>21</v>
      </c>
      <c r="H214" s="85" t="s">
        <v>670</v>
      </c>
      <c r="I214" s="86" t="s">
        <v>600</v>
      </c>
      <c r="J214" s="321">
        <f t="shared" si="7"/>
        <v>31.05263157894737</v>
      </c>
      <c r="K214" s="81"/>
      <c r="L214" s="42">
        <f t="shared" si="6"/>
        <v>0</v>
      </c>
    </row>
    <row r="215" spans="1:14" s="107" customFormat="1">
      <c r="A215" s="169" t="s">
        <v>1159</v>
      </c>
      <c r="B215" s="84" t="s">
        <v>1214</v>
      </c>
      <c r="C215" s="85" t="s">
        <v>717</v>
      </c>
      <c r="D215" s="279">
        <v>118000</v>
      </c>
      <c r="E215" s="300" t="s">
        <v>10</v>
      </c>
      <c r="F215" s="85" t="s">
        <v>75</v>
      </c>
      <c r="G215" s="280" t="s">
        <v>21</v>
      </c>
      <c r="H215" s="85" t="s">
        <v>670</v>
      </c>
      <c r="I215" s="86" t="s">
        <v>256</v>
      </c>
      <c r="J215" s="321">
        <f t="shared" si="7"/>
        <v>31.05263157894737</v>
      </c>
      <c r="K215" s="81"/>
      <c r="L215" s="42">
        <f t="shared" si="6"/>
        <v>0</v>
      </c>
      <c r="M215" s="365"/>
      <c r="N215" s="365"/>
    </row>
    <row r="216" spans="1:14" s="107" customFormat="1">
      <c r="A216" s="170" t="s">
        <v>277</v>
      </c>
      <c r="B216" s="90" t="s">
        <v>671</v>
      </c>
      <c r="C216" s="85" t="s">
        <v>542</v>
      </c>
      <c r="D216" s="141">
        <v>154000</v>
      </c>
      <c r="E216" s="300" t="s">
        <v>10</v>
      </c>
      <c r="F216" s="85" t="s">
        <v>49</v>
      </c>
      <c r="G216" s="85" t="s">
        <v>39</v>
      </c>
      <c r="H216" s="85" t="s">
        <v>290</v>
      </c>
      <c r="I216" s="86" t="s">
        <v>672</v>
      </c>
      <c r="J216" s="321">
        <f t="shared" si="7"/>
        <v>40.526315789473685</v>
      </c>
      <c r="K216" s="81"/>
      <c r="L216" s="42">
        <f t="shared" si="6"/>
        <v>0</v>
      </c>
      <c r="M216" s="365"/>
      <c r="N216" s="365"/>
    </row>
    <row r="217" spans="1:14" s="107" customFormat="1">
      <c r="A217" s="170" t="s">
        <v>2375</v>
      </c>
      <c r="B217" s="90" t="s">
        <v>2516</v>
      </c>
      <c r="C217" s="85" t="s">
        <v>446</v>
      </c>
      <c r="D217" s="279">
        <v>114000</v>
      </c>
      <c r="E217" s="300" t="s">
        <v>10</v>
      </c>
      <c r="F217" s="85" t="s">
        <v>49</v>
      </c>
      <c r="G217" s="280" t="s">
        <v>23</v>
      </c>
      <c r="H217" s="85" t="s">
        <v>332</v>
      </c>
      <c r="I217" s="86" t="s">
        <v>2517</v>
      </c>
      <c r="J217" s="321">
        <f t="shared" si="7"/>
        <v>30</v>
      </c>
      <c r="K217" s="81"/>
      <c r="L217" s="42">
        <f t="shared" si="6"/>
        <v>0</v>
      </c>
      <c r="M217" s="365"/>
      <c r="N217" s="365"/>
    </row>
    <row r="218" spans="1:14" s="107" customFormat="1">
      <c r="A218" s="170" t="s">
        <v>1525</v>
      </c>
      <c r="B218" s="84" t="s">
        <v>1249</v>
      </c>
      <c r="C218" s="129" t="s">
        <v>1528</v>
      </c>
      <c r="D218" s="278">
        <v>89000</v>
      </c>
      <c r="E218" s="301" t="s">
        <v>10</v>
      </c>
      <c r="F218" s="85" t="s">
        <v>75</v>
      </c>
      <c r="G218" s="280" t="s">
        <v>23</v>
      </c>
      <c r="H218" s="85" t="s">
        <v>344</v>
      </c>
      <c r="I218" s="86" t="s">
        <v>1527</v>
      </c>
      <c r="J218" s="321">
        <f t="shared" si="7"/>
        <v>23.421052631578949</v>
      </c>
      <c r="K218" s="81"/>
      <c r="L218" s="42">
        <f t="shared" si="6"/>
        <v>0</v>
      </c>
      <c r="M218" s="365"/>
      <c r="N218" s="365"/>
    </row>
    <row r="219" spans="1:14" s="107" customFormat="1">
      <c r="A219" s="172" t="s">
        <v>432</v>
      </c>
      <c r="B219" s="84" t="s">
        <v>1485</v>
      </c>
      <c r="C219" s="129" t="s">
        <v>1479</v>
      </c>
      <c r="D219" s="278">
        <v>118000</v>
      </c>
      <c r="E219" s="301" t="s">
        <v>10</v>
      </c>
      <c r="F219" s="85" t="s">
        <v>49</v>
      </c>
      <c r="G219" s="85" t="s">
        <v>152</v>
      </c>
      <c r="H219" s="85" t="s">
        <v>267</v>
      </c>
      <c r="I219" s="86" t="s">
        <v>1227</v>
      </c>
      <c r="J219" s="321">
        <f t="shared" si="7"/>
        <v>31.05263157894737</v>
      </c>
      <c r="K219" s="81"/>
      <c r="L219" s="42">
        <f t="shared" si="6"/>
        <v>0</v>
      </c>
      <c r="M219" s="365"/>
      <c r="N219" s="365"/>
    </row>
    <row r="220" spans="1:14" s="107" customFormat="1">
      <c r="A220" s="172" t="s">
        <v>432</v>
      </c>
      <c r="B220" s="90" t="s">
        <v>433</v>
      </c>
      <c r="C220" s="129" t="s">
        <v>537</v>
      </c>
      <c r="D220" s="281">
        <v>106000</v>
      </c>
      <c r="E220" s="300" t="s">
        <v>10</v>
      </c>
      <c r="F220" s="85" t="s">
        <v>49</v>
      </c>
      <c r="G220" s="85" t="s">
        <v>152</v>
      </c>
      <c r="H220" s="129" t="s">
        <v>305</v>
      </c>
      <c r="I220" s="86" t="s">
        <v>67</v>
      </c>
      <c r="J220" s="321">
        <f t="shared" si="7"/>
        <v>27.894736842105264</v>
      </c>
      <c r="K220" s="393"/>
      <c r="L220" s="42">
        <f t="shared" si="6"/>
        <v>0</v>
      </c>
    </row>
    <row r="221" spans="1:14" s="107" customFormat="1">
      <c r="A221" s="169" t="s">
        <v>628</v>
      </c>
      <c r="B221" s="90" t="s">
        <v>629</v>
      </c>
      <c r="C221" s="85" t="s">
        <v>450</v>
      </c>
      <c r="D221" s="279">
        <v>42000</v>
      </c>
      <c r="E221" s="299" t="s">
        <v>10</v>
      </c>
      <c r="F221" s="85" t="s">
        <v>49</v>
      </c>
      <c r="G221" s="85" t="s">
        <v>630</v>
      </c>
      <c r="H221" s="85" t="s">
        <v>305</v>
      </c>
      <c r="I221" s="86" t="s">
        <v>631</v>
      </c>
      <c r="J221" s="321">
        <f t="shared" si="7"/>
        <v>11.052631578947368</v>
      </c>
      <c r="K221" s="393"/>
      <c r="L221" s="42">
        <f t="shared" si="6"/>
        <v>0</v>
      </c>
    </row>
    <row r="222" spans="1:14" s="107" customFormat="1">
      <c r="A222" s="169" t="s">
        <v>1641</v>
      </c>
      <c r="B222" s="90" t="s">
        <v>1642</v>
      </c>
      <c r="C222" s="85" t="s">
        <v>1643</v>
      </c>
      <c r="D222" s="281">
        <v>112000</v>
      </c>
      <c r="E222" s="300" t="s">
        <v>10</v>
      </c>
      <c r="F222" s="85" t="s">
        <v>49</v>
      </c>
      <c r="G222" s="85" t="s">
        <v>32</v>
      </c>
      <c r="H222" s="85" t="s">
        <v>121</v>
      </c>
      <c r="I222" s="86" t="s">
        <v>1644</v>
      </c>
      <c r="J222" s="321">
        <f t="shared" si="7"/>
        <v>29.473684210526315</v>
      </c>
      <c r="K222" s="393"/>
      <c r="L222" s="42">
        <f t="shared" si="6"/>
        <v>0</v>
      </c>
    </row>
    <row r="223" spans="1:14" s="107" customFormat="1">
      <c r="A223" s="169" t="s">
        <v>1641</v>
      </c>
      <c r="B223" s="90" t="s">
        <v>1811</v>
      </c>
      <c r="C223" s="85" t="s">
        <v>1797</v>
      </c>
      <c r="D223" s="281">
        <v>106000</v>
      </c>
      <c r="E223" s="300" t="s">
        <v>10</v>
      </c>
      <c r="F223" s="85" t="s">
        <v>49</v>
      </c>
      <c r="G223" s="85" t="s">
        <v>32</v>
      </c>
      <c r="H223" s="85" t="s">
        <v>28</v>
      </c>
      <c r="I223" s="86" t="s">
        <v>1812</v>
      </c>
      <c r="J223" s="321">
        <f t="shared" si="7"/>
        <v>27.894736842105264</v>
      </c>
      <c r="K223" s="393"/>
      <c r="L223" s="42">
        <f t="shared" si="6"/>
        <v>0</v>
      </c>
    </row>
    <row r="224" spans="1:14" s="107" customFormat="1">
      <c r="A224" s="171" t="s">
        <v>1576</v>
      </c>
      <c r="B224" s="84" t="s">
        <v>1577</v>
      </c>
      <c r="C224" s="85" t="s">
        <v>446</v>
      </c>
      <c r="D224" s="281">
        <v>118000</v>
      </c>
      <c r="E224" s="301" t="s">
        <v>10</v>
      </c>
      <c r="F224" s="85" t="s">
        <v>49</v>
      </c>
      <c r="G224" s="85" t="s">
        <v>23</v>
      </c>
      <c r="H224" s="85" t="s">
        <v>512</v>
      </c>
      <c r="I224" s="86" t="s">
        <v>1227</v>
      </c>
      <c r="J224" s="321">
        <f t="shared" si="7"/>
        <v>31.05263157894737</v>
      </c>
      <c r="K224" s="393"/>
      <c r="L224" s="42">
        <f t="shared" si="6"/>
        <v>0</v>
      </c>
    </row>
    <row r="225" spans="1:14" s="107" customFormat="1">
      <c r="A225" s="175" t="s">
        <v>2382</v>
      </c>
      <c r="B225" s="84" t="s">
        <v>2383</v>
      </c>
      <c r="C225" s="85" t="s">
        <v>2948</v>
      </c>
      <c r="D225" s="281">
        <v>134000</v>
      </c>
      <c r="E225" s="300" t="s">
        <v>10</v>
      </c>
      <c r="F225" s="85" t="s">
        <v>924</v>
      </c>
      <c r="G225" s="85" t="s">
        <v>29</v>
      </c>
      <c r="H225" s="129" t="s">
        <v>1290</v>
      </c>
      <c r="I225" s="86" t="s">
        <v>2520</v>
      </c>
      <c r="J225" s="321">
        <f t="shared" si="7"/>
        <v>35.263157894736842</v>
      </c>
      <c r="K225" s="393"/>
      <c r="L225" s="42">
        <f t="shared" si="6"/>
        <v>0</v>
      </c>
    </row>
    <row r="226" spans="1:14" s="107" customFormat="1">
      <c r="A226" s="174" t="s">
        <v>2382</v>
      </c>
      <c r="B226" s="84" t="s">
        <v>2518</v>
      </c>
      <c r="C226" s="85" t="s">
        <v>1526</v>
      </c>
      <c r="D226" s="281">
        <v>136000</v>
      </c>
      <c r="E226" s="301" t="s">
        <v>10</v>
      </c>
      <c r="F226" s="85" t="s">
        <v>924</v>
      </c>
      <c r="G226" s="85" t="s">
        <v>29</v>
      </c>
      <c r="H226" s="85" t="s">
        <v>1290</v>
      </c>
      <c r="I226" s="86" t="s">
        <v>2519</v>
      </c>
      <c r="J226" s="321">
        <f t="shared" si="7"/>
        <v>35.789473684210527</v>
      </c>
      <c r="K226" s="393"/>
      <c r="L226" s="42">
        <f t="shared" si="6"/>
        <v>0</v>
      </c>
    </row>
    <row r="227" spans="1:14" s="107" customFormat="1">
      <c r="A227" s="169" t="s">
        <v>1813</v>
      </c>
      <c r="B227" s="84" t="s">
        <v>1814</v>
      </c>
      <c r="C227" s="85" t="s">
        <v>1815</v>
      </c>
      <c r="D227" s="279">
        <v>118000</v>
      </c>
      <c r="E227" s="301" t="s">
        <v>10</v>
      </c>
      <c r="F227" s="85" t="s">
        <v>49</v>
      </c>
      <c r="G227" s="85" t="s">
        <v>23</v>
      </c>
      <c r="H227" s="85" t="s">
        <v>305</v>
      </c>
      <c r="I227" s="86" t="s">
        <v>1805</v>
      </c>
      <c r="J227" s="321">
        <f t="shared" si="7"/>
        <v>31.05263157894737</v>
      </c>
      <c r="K227" s="393"/>
      <c r="L227" s="42">
        <f t="shared" si="6"/>
        <v>0</v>
      </c>
    </row>
    <row r="228" spans="1:14" s="107" customFormat="1">
      <c r="A228" s="172" t="s">
        <v>532</v>
      </c>
      <c r="B228" s="115" t="s">
        <v>533</v>
      </c>
      <c r="C228" s="85" t="s">
        <v>452</v>
      </c>
      <c r="D228" s="281">
        <v>96000</v>
      </c>
      <c r="E228" s="300" t="s">
        <v>10</v>
      </c>
      <c r="F228" s="85" t="s">
        <v>49</v>
      </c>
      <c r="G228" s="85" t="s">
        <v>23</v>
      </c>
      <c r="H228" s="85" t="s">
        <v>512</v>
      </c>
      <c r="I228" s="86" t="s">
        <v>104</v>
      </c>
      <c r="J228" s="321">
        <f t="shared" si="7"/>
        <v>25.263157894736842</v>
      </c>
      <c r="K228" s="393"/>
      <c r="L228" s="42">
        <f t="shared" si="6"/>
        <v>0</v>
      </c>
    </row>
    <row r="229" spans="1:14" s="107" customFormat="1">
      <c r="A229" s="170" t="s">
        <v>1563</v>
      </c>
      <c r="B229" s="84" t="s">
        <v>1564</v>
      </c>
      <c r="C229" s="85" t="s">
        <v>446</v>
      </c>
      <c r="D229" s="278">
        <v>114000</v>
      </c>
      <c r="E229" s="301" t="s">
        <v>10</v>
      </c>
      <c r="F229" s="85" t="s">
        <v>49</v>
      </c>
      <c r="G229" s="280" t="s">
        <v>499</v>
      </c>
      <c r="H229" s="85" t="s">
        <v>543</v>
      </c>
      <c r="I229" s="86" t="s">
        <v>1565</v>
      </c>
      <c r="J229" s="321">
        <f t="shared" si="7"/>
        <v>30</v>
      </c>
      <c r="K229" s="81"/>
      <c r="L229" s="42">
        <f t="shared" si="6"/>
        <v>0</v>
      </c>
      <c r="M229" s="365"/>
      <c r="N229" s="365"/>
    </row>
    <row r="230" spans="1:14" s="107" customFormat="1">
      <c r="A230" s="172" t="s">
        <v>2629</v>
      </c>
      <c r="B230" s="86" t="s">
        <v>2631</v>
      </c>
      <c r="C230" s="129" t="s">
        <v>446</v>
      </c>
      <c r="D230" s="278">
        <v>104000</v>
      </c>
      <c r="E230" s="301" t="s">
        <v>10</v>
      </c>
      <c r="F230" s="85" t="s">
        <v>34</v>
      </c>
      <c r="G230" s="280" t="s">
        <v>493</v>
      </c>
      <c r="H230" s="85" t="s">
        <v>443</v>
      </c>
      <c r="I230" s="86" t="s">
        <v>2329</v>
      </c>
      <c r="J230" s="321">
        <f t="shared" si="7"/>
        <v>27.368421052631579</v>
      </c>
      <c r="K230" s="81"/>
      <c r="L230" s="42">
        <f t="shared" si="6"/>
        <v>0</v>
      </c>
      <c r="M230" s="365"/>
      <c r="N230" s="365"/>
    </row>
    <row r="231" spans="1:14" s="107" customFormat="1">
      <c r="A231" s="173" t="s">
        <v>1495</v>
      </c>
      <c r="B231" s="84" t="s">
        <v>1496</v>
      </c>
      <c r="C231" s="85" t="s">
        <v>1497</v>
      </c>
      <c r="D231" s="279">
        <v>124000</v>
      </c>
      <c r="E231" s="298" t="s">
        <v>10</v>
      </c>
      <c r="F231" s="85" t="s">
        <v>956</v>
      </c>
      <c r="G231" s="85" t="s">
        <v>106</v>
      </c>
      <c r="H231" s="129" t="s">
        <v>512</v>
      </c>
      <c r="I231" s="86" t="s">
        <v>1498</v>
      </c>
      <c r="J231" s="321">
        <f t="shared" si="7"/>
        <v>32.631578947368418</v>
      </c>
      <c r="K231" s="81"/>
      <c r="L231" s="42">
        <f t="shared" si="6"/>
        <v>0</v>
      </c>
      <c r="M231" s="365"/>
      <c r="N231" s="365"/>
    </row>
    <row r="232" spans="1:14">
      <c r="A232" s="176" t="s">
        <v>2605</v>
      </c>
      <c r="B232" s="249" t="s">
        <v>2606</v>
      </c>
      <c r="C232" s="85" t="s">
        <v>446</v>
      </c>
      <c r="D232" s="279">
        <v>116000</v>
      </c>
      <c r="E232" s="300" t="s">
        <v>10</v>
      </c>
      <c r="F232" s="85" t="s">
        <v>1828</v>
      </c>
      <c r="G232" s="85" t="s">
        <v>33</v>
      </c>
      <c r="H232" s="85" t="s">
        <v>158</v>
      </c>
      <c r="I232" s="86" t="s">
        <v>2607</v>
      </c>
      <c r="J232" s="321">
        <f t="shared" si="7"/>
        <v>30.526315789473685</v>
      </c>
      <c r="K232" s="81"/>
      <c r="L232" s="42">
        <f t="shared" si="6"/>
        <v>0</v>
      </c>
      <c r="M232" s="365"/>
    </row>
    <row r="233" spans="1:14" s="107" customFormat="1">
      <c r="A233" s="169" t="s">
        <v>718</v>
      </c>
      <c r="B233" s="90" t="s">
        <v>1001</v>
      </c>
      <c r="C233" s="85" t="s">
        <v>500</v>
      </c>
      <c r="D233" s="279">
        <v>108000</v>
      </c>
      <c r="E233" s="299" t="s">
        <v>10</v>
      </c>
      <c r="F233" s="85" t="s">
        <v>49</v>
      </c>
      <c r="G233" s="85" t="s">
        <v>720</v>
      </c>
      <c r="H233" s="85" t="s">
        <v>336</v>
      </c>
      <c r="I233" s="183" t="s">
        <v>1002</v>
      </c>
      <c r="J233" s="321">
        <f t="shared" si="7"/>
        <v>28.421052631578949</v>
      </c>
      <c r="K233" s="81"/>
      <c r="L233" s="42">
        <f t="shared" si="6"/>
        <v>0</v>
      </c>
      <c r="M233"/>
    </row>
    <row r="234" spans="1:14">
      <c r="A234" s="169" t="s">
        <v>718</v>
      </c>
      <c r="B234" s="90" t="s">
        <v>719</v>
      </c>
      <c r="C234" s="85" t="s">
        <v>762</v>
      </c>
      <c r="D234" s="279">
        <v>106000</v>
      </c>
      <c r="E234" s="299" t="s">
        <v>10</v>
      </c>
      <c r="F234" s="85" t="s">
        <v>49</v>
      </c>
      <c r="G234" s="85" t="s">
        <v>720</v>
      </c>
      <c r="H234" s="129" t="s">
        <v>103</v>
      </c>
      <c r="I234" s="86" t="s">
        <v>579</v>
      </c>
      <c r="J234" s="321">
        <f t="shared" si="7"/>
        <v>27.894736842105264</v>
      </c>
      <c r="K234" s="81"/>
      <c r="L234" s="42">
        <f t="shared" si="6"/>
        <v>0</v>
      </c>
      <c r="M234" s="107"/>
      <c r="N234" s="97"/>
    </row>
    <row r="235" spans="1:14">
      <c r="A235" s="169" t="s">
        <v>824</v>
      </c>
      <c r="B235" s="90" t="s">
        <v>1492</v>
      </c>
      <c r="C235" s="85" t="s">
        <v>1491</v>
      </c>
      <c r="D235" s="279">
        <v>88000</v>
      </c>
      <c r="E235" s="299" t="s">
        <v>10</v>
      </c>
      <c r="F235" s="85" t="s">
        <v>1000</v>
      </c>
      <c r="G235" s="85" t="s">
        <v>29</v>
      </c>
      <c r="H235" s="85" t="s">
        <v>103</v>
      </c>
      <c r="I235" s="86" t="s">
        <v>1493</v>
      </c>
      <c r="J235" s="321">
        <f t="shared" si="7"/>
        <v>23.157894736842106</v>
      </c>
      <c r="K235" s="81"/>
      <c r="L235" s="42">
        <f t="shared" si="6"/>
        <v>0</v>
      </c>
    </row>
    <row r="236" spans="1:14">
      <c r="A236" s="170" t="s">
        <v>1816</v>
      </c>
      <c r="B236" s="90" t="s">
        <v>2521</v>
      </c>
      <c r="C236" s="85" t="s">
        <v>3020</v>
      </c>
      <c r="D236" s="278">
        <v>119000</v>
      </c>
      <c r="E236" s="299" t="s">
        <v>10</v>
      </c>
      <c r="F236" s="85" t="s">
        <v>104</v>
      </c>
      <c r="G236" s="85" t="s">
        <v>1781</v>
      </c>
      <c r="H236" s="85" t="s">
        <v>103</v>
      </c>
      <c r="I236" s="86" t="s">
        <v>2522</v>
      </c>
      <c r="J236" s="321">
        <f t="shared" si="7"/>
        <v>31.315789473684209</v>
      </c>
      <c r="K236" s="364"/>
      <c r="L236" s="42">
        <f t="shared" si="6"/>
        <v>0</v>
      </c>
    </row>
    <row r="237" spans="1:14" ht="15" customHeight="1">
      <c r="A237" s="169" t="s">
        <v>2571</v>
      </c>
      <c r="B237" s="90" t="s">
        <v>2573</v>
      </c>
      <c r="C237" s="85" t="s">
        <v>2613</v>
      </c>
      <c r="D237" s="279">
        <v>126000</v>
      </c>
      <c r="E237" s="299" t="s">
        <v>10</v>
      </c>
      <c r="F237" s="85" t="s">
        <v>962</v>
      </c>
      <c r="G237" s="85" t="s">
        <v>31</v>
      </c>
      <c r="H237" s="227" t="s">
        <v>2568</v>
      </c>
      <c r="I237" s="86" t="s">
        <v>2574</v>
      </c>
      <c r="J237" s="321">
        <f t="shared" si="7"/>
        <v>33.157894736842103</v>
      </c>
      <c r="K237" s="81"/>
      <c r="L237" s="42">
        <f t="shared" si="6"/>
        <v>0</v>
      </c>
    </row>
    <row r="238" spans="1:14" s="107" customFormat="1">
      <c r="A238" s="169" t="s">
        <v>177</v>
      </c>
      <c r="B238" s="90" t="s">
        <v>1124</v>
      </c>
      <c r="C238" s="85" t="s">
        <v>1559</v>
      </c>
      <c r="D238" s="278">
        <v>144000</v>
      </c>
      <c r="E238" s="300" t="s">
        <v>10</v>
      </c>
      <c r="F238" s="85" t="s">
        <v>1125</v>
      </c>
      <c r="G238" s="280" t="s">
        <v>23</v>
      </c>
      <c r="H238" s="85" t="s">
        <v>305</v>
      </c>
      <c r="I238" s="86" t="s">
        <v>1126</v>
      </c>
      <c r="J238" s="321">
        <f t="shared" si="7"/>
        <v>37.89473684210526</v>
      </c>
      <c r="K238" s="81"/>
      <c r="L238" s="42">
        <f t="shared" si="6"/>
        <v>0</v>
      </c>
      <c r="N238" s="365"/>
    </row>
    <row r="239" spans="1:14">
      <c r="A239" s="172" t="s">
        <v>209</v>
      </c>
      <c r="B239" s="90" t="s">
        <v>1817</v>
      </c>
      <c r="C239" s="85" t="s">
        <v>453</v>
      </c>
      <c r="D239" s="279">
        <v>99000</v>
      </c>
      <c r="E239" s="299" t="s">
        <v>10</v>
      </c>
      <c r="F239" s="85" t="s">
        <v>49</v>
      </c>
      <c r="G239" s="85" t="s">
        <v>93</v>
      </c>
      <c r="H239" s="129" t="s">
        <v>103</v>
      </c>
      <c r="I239" s="86" t="s">
        <v>1818</v>
      </c>
      <c r="J239" s="321">
        <f t="shared" si="7"/>
        <v>26.05263157894737</v>
      </c>
      <c r="K239" s="81"/>
      <c r="L239" s="42">
        <f t="shared" si="6"/>
        <v>0</v>
      </c>
    </row>
    <row r="240" spans="1:14">
      <c r="A240" s="172" t="s">
        <v>209</v>
      </c>
      <c r="B240" s="90" t="s">
        <v>2021</v>
      </c>
      <c r="C240" s="85" t="s">
        <v>446</v>
      </c>
      <c r="D240" s="279">
        <v>99000</v>
      </c>
      <c r="E240" s="300" t="s">
        <v>10</v>
      </c>
      <c r="F240" s="85" t="s">
        <v>49</v>
      </c>
      <c r="G240" s="85" t="s">
        <v>93</v>
      </c>
      <c r="H240" s="85" t="s">
        <v>103</v>
      </c>
      <c r="I240" s="86" t="s">
        <v>1800</v>
      </c>
      <c r="J240" s="321">
        <f t="shared" si="7"/>
        <v>26.05263157894737</v>
      </c>
      <c r="K240" s="81"/>
      <c r="L240" s="42">
        <f t="shared" si="6"/>
        <v>0</v>
      </c>
    </row>
    <row r="241" spans="1:15" s="107" customFormat="1">
      <c r="A241" s="170" t="s">
        <v>1819</v>
      </c>
      <c r="B241" s="96" t="s">
        <v>2032</v>
      </c>
      <c r="C241" s="85" t="s">
        <v>2112</v>
      </c>
      <c r="D241" s="281">
        <v>136000</v>
      </c>
      <c r="E241" s="300" t="s">
        <v>10</v>
      </c>
      <c r="F241" s="85" t="s">
        <v>1820</v>
      </c>
      <c r="G241" s="85" t="s">
        <v>39</v>
      </c>
      <c r="H241" s="85" t="s">
        <v>431</v>
      </c>
      <c r="I241" s="86" t="s">
        <v>2033</v>
      </c>
      <c r="J241" s="321">
        <f t="shared" si="7"/>
        <v>35.789473684210527</v>
      </c>
      <c r="K241" s="81"/>
      <c r="L241" s="42">
        <f t="shared" si="6"/>
        <v>0</v>
      </c>
    </row>
    <row r="242" spans="1:15" s="107" customFormat="1">
      <c r="A242" s="170" t="s">
        <v>1048</v>
      </c>
      <c r="B242" s="84" t="s">
        <v>1049</v>
      </c>
      <c r="C242" s="85" t="s">
        <v>450</v>
      </c>
      <c r="D242" s="279">
        <v>38000</v>
      </c>
      <c r="E242" s="301" t="s">
        <v>10</v>
      </c>
      <c r="F242" s="85" t="s">
        <v>926</v>
      </c>
      <c r="G242" s="85" t="s">
        <v>1050</v>
      </c>
      <c r="H242" s="85" t="s">
        <v>336</v>
      </c>
      <c r="I242" s="86" t="s">
        <v>1051</v>
      </c>
      <c r="J242" s="321">
        <f t="shared" si="7"/>
        <v>10</v>
      </c>
      <c r="K242" s="81"/>
      <c r="L242" s="42">
        <f t="shared" si="6"/>
        <v>0</v>
      </c>
    </row>
    <row r="243" spans="1:15" s="107" customFormat="1" ht="13">
      <c r="A243" s="170" t="s">
        <v>2389</v>
      </c>
      <c r="B243" s="90" t="s">
        <v>2390</v>
      </c>
      <c r="C243" s="85" t="s">
        <v>446</v>
      </c>
      <c r="D243" s="193">
        <v>134000</v>
      </c>
      <c r="E243" s="211" t="s">
        <v>10</v>
      </c>
      <c r="F243" s="72" t="s">
        <v>49</v>
      </c>
      <c r="G243" s="72" t="s">
        <v>60</v>
      </c>
      <c r="H243" s="188" t="s">
        <v>119</v>
      </c>
      <c r="I243" s="54" t="s">
        <v>2391</v>
      </c>
      <c r="J243" s="321">
        <f t="shared" si="7"/>
        <v>35.263157894736842</v>
      </c>
      <c r="K243" s="81"/>
      <c r="L243" s="42">
        <f t="shared" si="6"/>
        <v>0</v>
      </c>
      <c r="N243" s="365"/>
    </row>
    <row r="244" spans="1:15" s="107" customFormat="1">
      <c r="A244" s="169" t="s">
        <v>2527</v>
      </c>
      <c r="B244" s="96" t="s">
        <v>2612</v>
      </c>
      <c r="C244" s="85" t="s">
        <v>446</v>
      </c>
      <c r="D244" s="279">
        <v>119000</v>
      </c>
      <c r="E244" s="300" t="s">
        <v>10</v>
      </c>
      <c r="F244" s="85" t="s">
        <v>49</v>
      </c>
      <c r="G244" s="85" t="s">
        <v>23</v>
      </c>
      <c r="H244" s="129" t="s">
        <v>332</v>
      </c>
      <c r="I244" s="86" t="s">
        <v>2482</v>
      </c>
      <c r="J244" s="321">
        <f t="shared" si="7"/>
        <v>31.315789473684209</v>
      </c>
      <c r="K244" s="81"/>
      <c r="L244" s="42">
        <f t="shared" si="6"/>
        <v>0</v>
      </c>
    </row>
    <row r="245" spans="1:15" s="107" customFormat="1">
      <c r="A245" s="171" t="s">
        <v>2527</v>
      </c>
      <c r="B245" s="94" t="s">
        <v>2528</v>
      </c>
      <c r="C245" s="85" t="s">
        <v>446</v>
      </c>
      <c r="D245" s="278">
        <v>116000</v>
      </c>
      <c r="E245" s="298" t="s">
        <v>10</v>
      </c>
      <c r="F245" s="85" t="s">
        <v>49</v>
      </c>
      <c r="G245" s="85" t="s">
        <v>23</v>
      </c>
      <c r="H245" s="129" t="s">
        <v>332</v>
      </c>
      <c r="I245" s="86" t="s">
        <v>2529</v>
      </c>
      <c r="J245" s="321">
        <f t="shared" si="7"/>
        <v>30.526315789473685</v>
      </c>
      <c r="K245" s="364"/>
      <c r="L245" s="42">
        <f t="shared" si="6"/>
        <v>0</v>
      </c>
    </row>
    <row r="246" spans="1:15" s="107" customFormat="1">
      <c r="A246" s="170" t="s">
        <v>1121</v>
      </c>
      <c r="B246" s="90" t="s">
        <v>1122</v>
      </c>
      <c r="C246" s="85" t="s">
        <v>1123</v>
      </c>
      <c r="D246" s="278">
        <v>116000</v>
      </c>
      <c r="E246" s="300" t="s">
        <v>10</v>
      </c>
      <c r="F246" s="85" t="s">
        <v>49</v>
      </c>
      <c r="G246" s="85" t="s">
        <v>25</v>
      </c>
      <c r="H246" s="129" t="s">
        <v>121</v>
      </c>
      <c r="I246" s="86" t="s">
        <v>330</v>
      </c>
      <c r="J246" s="321">
        <f t="shared" si="7"/>
        <v>30.526315789473685</v>
      </c>
      <c r="K246" s="81"/>
      <c r="L246" s="42">
        <f t="shared" si="6"/>
        <v>0</v>
      </c>
    </row>
    <row r="247" spans="1:15" s="107" customFormat="1">
      <c r="A247" s="169" t="s">
        <v>966</v>
      </c>
      <c r="B247" s="128" t="s">
        <v>967</v>
      </c>
      <c r="C247" s="85" t="s">
        <v>969</v>
      </c>
      <c r="D247" s="278">
        <v>118000</v>
      </c>
      <c r="E247" s="299" t="s">
        <v>10</v>
      </c>
      <c r="F247" s="85" t="s">
        <v>49</v>
      </c>
      <c r="G247" s="129" t="s">
        <v>161</v>
      </c>
      <c r="H247" s="129" t="s">
        <v>305</v>
      </c>
      <c r="I247" s="183" t="s">
        <v>968</v>
      </c>
      <c r="J247" s="321">
        <f t="shared" si="7"/>
        <v>31.05263157894737</v>
      </c>
      <c r="K247" s="81"/>
      <c r="L247" s="42">
        <f t="shared" si="6"/>
        <v>0</v>
      </c>
      <c r="M247" s="365"/>
      <c r="N247" s="365"/>
    </row>
    <row r="248" spans="1:15" s="107" customFormat="1">
      <c r="A248" s="173" t="s">
        <v>1105</v>
      </c>
      <c r="B248" s="84" t="s">
        <v>1104</v>
      </c>
      <c r="C248" s="85" t="s">
        <v>450</v>
      </c>
      <c r="D248" s="278">
        <v>48000</v>
      </c>
      <c r="E248" s="301" t="s">
        <v>10</v>
      </c>
      <c r="F248" s="85" t="s">
        <v>49</v>
      </c>
      <c r="G248" s="85" t="s">
        <v>1106</v>
      </c>
      <c r="H248" s="129" t="s">
        <v>103</v>
      </c>
      <c r="I248" s="86" t="s">
        <v>1107</v>
      </c>
      <c r="J248" s="321">
        <f t="shared" si="7"/>
        <v>12.631578947368421</v>
      </c>
      <c r="K248" s="81"/>
      <c r="L248" s="42">
        <f t="shared" si="6"/>
        <v>0</v>
      </c>
      <c r="M248" s="97"/>
      <c r="N248" s="365"/>
    </row>
    <row r="249" spans="1:15" s="107" customFormat="1" ht="13">
      <c r="A249" s="173" t="s">
        <v>2884</v>
      </c>
      <c r="B249" s="84" t="s">
        <v>2885</v>
      </c>
      <c r="C249" s="85" t="s">
        <v>446</v>
      </c>
      <c r="D249" s="279">
        <v>129000</v>
      </c>
      <c r="E249" s="74" t="s">
        <v>10</v>
      </c>
      <c r="F249" s="85" t="s">
        <v>105</v>
      </c>
      <c r="G249" s="85" t="s">
        <v>23</v>
      </c>
      <c r="H249" s="129" t="s">
        <v>111</v>
      </c>
      <c r="I249" s="86" t="s">
        <v>2886</v>
      </c>
      <c r="J249" s="321">
        <f t="shared" si="7"/>
        <v>33.94736842105263</v>
      </c>
      <c r="K249" s="81"/>
      <c r="L249" s="42">
        <f t="shared" si="6"/>
        <v>0</v>
      </c>
      <c r="M249"/>
    </row>
    <row r="250" spans="1:15" s="107" customFormat="1">
      <c r="A250" s="169" t="s">
        <v>508</v>
      </c>
      <c r="B250" s="90" t="s">
        <v>2399</v>
      </c>
      <c r="C250" s="85" t="s">
        <v>2531</v>
      </c>
      <c r="D250" s="281">
        <v>124000</v>
      </c>
      <c r="E250" s="300" t="s">
        <v>10</v>
      </c>
      <c r="F250" s="85" t="s">
        <v>75</v>
      </c>
      <c r="G250" s="85" t="s">
        <v>39</v>
      </c>
      <c r="H250" s="129" t="s">
        <v>431</v>
      </c>
      <c r="I250" s="86" t="s">
        <v>2177</v>
      </c>
      <c r="J250" s="321">
        <f t="shared" si="7"/>
        <v>32.631578947368418</v>
      </c>
      <c r="K250" s="81"/>
      <c r="L250" s="42">
        <f t="shared" si="6"/>
        <v>0</v>
      </c>
      <c r="M250"/>
    </row>
    <row r="251" spans="1:15" s="107" customFormat="1">
      <c r="A251" s="170" t="s">
        <v>2404</v>
      </c>
      <c r="B251" s="90" t="s">
        <v>2405</v>
      </c>
      <c r="C251" s="85" t="s">
        <v>446</v>
      </c>
      <c r="D251" s="279">
        <v>86000</v>
      </c>
      <c r="E251" s="300" t="s">
        <v>10</v>
      </c>
      <c r="F251" s="85" t="s">
        <v>49</v>
      </c>
      <c r="G251" s="85" t="s">
        <v>91</v>
      </c>
      <c r="H251" s="85" t="s">
        <v>323</v>
      </c>
      <c r="I251" s="86" t="s">
        <v>2169</v>
      </c>
      <c r="J251" s="321">
        <f t="shared" si="7"/>
        <v>22.631578947368421</v>
      </c>
      <c r="K251" s="81"/>
      <c r="L251" s="42">
        <f t="shared" si="6"/>
        <v>0</v>
      </c>
    </row>
    <row r="252" spans="1:15" s="107" customFormat="1">
      <c r="A252" s="172" t="s">
        <v>726</v>
      </c>
      <c r="B252" s="86" t="s">
        <v>2408</v>
      </c>
      <c r="C252" s="85" t="s">
        <v>727</v>
      </c>
      <c r="D252" s="278">
        <v>139000</v>
      </c>
      <c r="E252" s="301" t="s">
        <v>10</v>
      </c>
      <c r="F252" s="85" t="s">
        <v>49</v>
      </c>
      <c r="G252" s="85" t="s">
        <v>60</v>
      </c>
      <c r="H252" s="85" t="s">
        <v>128</v>
      </c>
      <c r="I252" s="86" t="s">
        <v>2417</v>
      </c>
      <c r="J252" s="321">
        <f t="shared" si="7"/>
        <v>36.578947368421055</v>
      </c>
      <c r="K252" s="81"/>
      <c r="L252" s="42">
        <f t="shared" si="6"/>
        <v>0</v>
      </c>
    </row>
    <row r="253" spans="1:15">
      <c r="A253" s="237" t="s">
        <v>726</v>
      </c>
      <c r="B253" s="115" t="s">
        <v>2408</v>
      </c>
      <c r="C253" s="85" t="s">
        <v>2846</v>
      </c>
      <c r="D253" s="279">
        <v>134000</v>
      </c>
      <c r="E253" s="300" t="s">
        <v>10</v>
      </c>
      <c r="F253" s="85" t="s">
        <v>49</v>
      </c>
      <c r="G253" s="85" t="s">
        <v>60</v>
      </c>
      <c r="H253" s="85" t="s">
        <v>128</v>
      </c>
      <c r="I253" s="86" t="s">
        <v>2417</v>
      </c>
      <c r="J253" s="321">
        <f t="shared" si="7"/>
        <v>35.263157894736842</v>
      </c>
      <c r="K253" s="81"/>
      <c r="L253" s="42">
        <f t="shared" si="6"/>
        <v>0</v>
      </c>
    </row>
    <row r="254" spans="1:15" ht="15" customHeight="1">
      <c r="A254" s="170" t="s">
        <v>1451</v>
      </c>
      <c r="B254" s="90" t="s">
        <v>1452</v>
      </c>
      <c r="C254" s="85" t="s">
        <v>446</v>
      </c>
      <c r="D254" s="279">
        <v>109000</v>
      </c>
      <c r="E254" s="300" t="s">
        <v>10</v>
      </c>
      <c r="F254" s="85" t="s">
        <v>75</v>
      </c>
      <c r="G254" s="85" t="s">
        <v>23</v>
      </c>
      <c r="H254" s="85" t="s">
        <v>1292</v>
      </c>
      <c r="I254" s="86" t="s">
        <v>1453</v>
      </c>
      <c r="J254" s="321">
        <f t="shared" si="7"/>
        <v>28.684210526315791</v>
      </c>
      <c r="K254" s="81"/>
      <c r="L254" s="42">
        <f t="shared" si="6"/>
        <v>0</v>
      </c>
      <c r="M254" s="97"/>
      <c r="O254" s="65"/>
    </row>
    <row r="255" spans="1:15" s="107" customFormat="1">
      <c r="A255" s="170" t="s">
        <v>1933</v>
      </c>
      <c r="B255" s="90" t="s">
        <v>1934</v>
      </c>
      <c r="C255" s="85" t="s">
        <v>1567</v>
      </c>
      <c r="D255" s="279">
        <v>118000</v>
      </c>
      <c r="E255" s="301" t="s">
        <v>10</v>
      </c>
      <c r="F255" s="85" t="s">
        <v>67</v>
      </c>
      <c r="G255" s="85" t="s">
        <v>23</v>
      </c>
      <c r="H255" s="85" t="s">
        <v>305</v>
      </c>
      <c r="I255" s="86" t="s">
        <v>2702</v>
      </c>
      <c r="J255" s="321">
        <f t="shared" si="7"/>
        <v>31.05263157894737</v>
      </c>
      <c r="K255" s="81"/>
      <c r="L255" s="42">
        <f t="shared" si="6"/>
        <v>0</v>
      </c>
    </row>
    <row r="256" spans="1:15">
      <c r="A256" s="170" t="s">
        <v>1935</v>
      </c>
      <c r="B256" s="90" t="s">
        <v>1936</v>
      </c>
      <c r="C256" s="85" t="s">
        <v>446</v>
      </c>
      <c r="D256" s="279">
        <v>99000</v>
      </c>
      <c r="E256" s="300" t="s">
        <v>10</v>
      </c>
      <c r="F256" s="85" t="s">
        <v>49</v>
      </c>
      <c r="G256" s="85" t="s">
        <v>102</v>
      </c>
      <c r="H256" s="85" t="s">
        <v>1937</v>
      </c>
      <c r="I256" s="86" t="s">
        <v>1252</v>
      </c>
      <c r="J256" s="321">
        <f t="shared" si="7"/>
        <v>26.05263157894737</v>
      </c>
      <c r="K256" s="81"/>
      <c r="L256" s="42">
        <f t="shared" si="6"/>
        <v>0</v>
      </c>
    </row>
    <row r="257" spans="1:14" s="107" customFormat="1">
      <c r="A257" s="172" t="s">
        <v>1473</v>
      </c>
      <c r="B257" s="115" t="s">
        <v>1474</v>
      </c>
      <c r="C257" s="85" t="s">
        <v>453</v>
      </c>
      <c r="D257" s="279">
        <v>109000</v>
      </c>
      <c r="E257" s="299" t="s">
        <v>10</v>
      </c>
      <c r="F257" s="85" t="s">
        <v>925</v>
      </c>
      <c r="G257" s="85" t="s">
        <v>152</v>
      </c>
      <c r="H257" s="85" t="s">
        <v>323</v>
      </c>
      <c r="I257" s="86" t="s">
        <v>1475</v>
      </c>
      <c r="J257" s="321">
        <f t="shared" si="7"/>
        <v>28.684210526315791</v>
      </c>
      <c r="K257" s="81"/>
      <c r="L257" s="42">
        <f t="shared" si="6"/>
        <v>0</v>
      </c>
    </row>
    <row r="258" spans="1:14" s="107" customFormat="1" ht="13">
      <c r="A258" s="170" t="s">
        <v>2870</v>
      </c>
      <c r="B258" s="90" t="s">
        <v>2871</v>
      </c>
      <c r="C258" s="85" t="s">
        <v>446</v>
      </c>
      <c r="D258" s="279">
        <v>129000</v>
      </c>
      <c r="E258" s="74" t="s">
        <v>10</v>
      </c>
      <c r="F258" s="85" t="s">
        <v>2872</v>
      </c>
      <c r="G258" s="85" t="s">
        <v>24</v>
      </c>
      <c r="H258" s="85" t="s">
        <v>111</v>
      </c>
      <c r="I258" s="86" t="s">
        <v>2873</v>
      </c>
      <c r="J258" s="321">
        <f t="shared" si="7"/>
        <v>33.94736842105263</v>
      </c>
      <c r="K258" s="81"/>
      <c r="L258" s="42">
        <f t="shared" si="6"/>
        <v>0</v>
      </c>
    </row>
    <row r="259" spans="1:14" s="107" customFormat="1" ht="13">
      <c r="A259" s="170" t="s">
        <v>2870</v>
      </c>
      <c r="B259" s="90" t="s">
        <v>2871</v>
      </c>
      <c r="C259" s="85" t="s">
        <v>2887</v>
      </c>
      <c r="D259" s="279">
        <v>134000</v>
      </c>
      <c r="E259" s="74" t="s">
        <v>10</v>
      </c>
      <c r="F259" s="85" t="s">
        <v>2872</v>
      </c>
      <c r="G259" s="85" t="s">
        <v>24</v>
      </c>
      <c r="H259" s="85" t="s">
        <v>111</v>
      </c>
      <c r="I259" s="86" t="s">
        <v>2873</v>
      </c>
      <c r="J259" s="321">
        <f t="shared" si="7"/>
        <v>35.263157894736842</v>
      </c>
      <c r="K259" s="81"/>
      <c r="L259" s="42">
        <f t="shared" si="6"/>
        <v>0</v>
      </c>
    </row>
    <row r="260" spans="1:14" s="107" customFormat="1">
      <c r="A260" s="172" t="s">
        <v>2805</v>
      </c>
      <c r="B260" s="90" t="s">
        <v>2807</v>
      </c>
      <c r="C260" s="85" t="s">
        <v>446</v>
      </c>
      <c r="D260" s="279">
        <v>114000</v>
      </c>
      <c r="E260" s="300" t="s">
        <v>10</v>
      </c>
      <c r="F260" s="85" t="s">
        <v>49</v>
      </c>
      <c r="G260" s="344" t="s">
        <v>2806</v>
      </c>
      <c r="H260" s="85" t="s">
        <v>323</v>
      </c>
      <c r="I260" s="86" t="s">
        <v>2421</v>
      </c>
      <c r="J260" s="321">
        <f t="shared" si="7"/>
        <v>30</v>
      </c>
      <c r="K260" s="81"/>
      <c r="L260" s="42">
        <f t="shared" si="6"/>
        <v>0</v>
      </c>
    </row>
    <row r="261" spans="1:14" s="107" customFormat="1">
      <c r="A261" s="169" t="s">
        <v>1181</v>
      </c>
      <c r="B261" s="90" t="s">
        <v>2078</v>
      </c>
      <c r="C261" s="85" t="s">
        <v>2141</v>
      </c>
      <c r="D261" s="279">
        <v>134000</v>
      </c>
      <c r="E261" s="300" t="s">
        <v>10</v>
      </c>
      <c r="F261" s="85" t="s">
        <v>1182</v>
      </c>
      <c r="G261" s="85" t="s">
        <v>23</v>
      </c>
      <c r="H261" s="85" t="s">
        <v>305</v>
      </c>
      <c r="I261" s="86" t="s">
        <v>2533</v>
      </c>
      <c r="J261" s="321">
        <f t="shared" si="7"/>
        <v>35.263157894736842</v>
      </c>
      <c r="K261" s="81"/>
      <c r="L261" s="42">
        <f t="shared" si="6"/>
        <v>0</v>
      </c>
    </row>
    <row r="262" spans="1:14" s="107" customFormat="1">
      <c r="A262" s="172" t="s">
        <v>2534</v>
      </c>
      <c r="B262" s="90" t="s">
        <v>2535</v>
      </c>
      <c r="C262" s="85" t="s">
        <v>598</v>
      </c>
      <c r="D262" s="141">
        <v>112000</v>
      </c>
      <c r="E262" s="299" t="s">
        <v>10</v>
      </c>
      <c r="F262" s="85" t="s">
        <v>2536</v>
      </c>
      <c r="G262" s="280" t="s">
        <v>22</v>
      </c>
      <c r="H262" s="85" t="s">
        <v>103</v>
      </c>
      <c r="I262" s="86" t="s">
        <v>2537</v>
      </c>
      <c r="J262" s="321">
        <f t="shared" si="7"/>
        <v>29.473684210526315</v>
      </c>
      <c r="K262" s="81"/>
      <c r="L262" s="42">
        <f t="shared" si="6"/>
        <v>0</v>
      </c>
    </row>
    <row r="263" spans="1:14" s="107" customFormat="1">
      <c r="A263" s="170" t="s">
        <v>1822</v>
      </c>
      <c r="B263" s="84" t="s">
        <v>1865</v>
      </c>
      <c r="C263" s="85" t="s">
        <v>2962</v>
      </c>
      <c r="D263" s="278">
        <v>166000</v>
      </c>
      <c r="E263" s="301" t="s">
        <v>10</v>
      </c>
      <c r="F263" s="85" t="s">
        <v>49</v>
      </c>
      <c r="G263" s="85" t="s">
        <v>25</v>
      </c>
      <c r="H263" s="85" t="s">
        <v>237</v>
      </c>
      <c r="I263" s="86" t="s">
        <v>2540</v>
      </c>
      <c r="J263" s="321">
        <f t="shared" si="7"/>
        <v>43.684210526315788</v>
      </c>
      <c r="K263" s="81"/>
      <c r="L263" s="42">
        <f t="shared" si="6"/>
        <v>0</v>
      </c>
    </row>
    <row r="264" spans="1:14" s="107" customFormat="1">
      <c r="A264" s="174" t="s">
        <v>1822</v>
      </c>
      <c r="B264" s="418" t="s">
        <v>2418</v>
      </c>
      <c r="C264" s="85" t="s">
        <v>1864</v>
      </c>
      <c r="D264" s="279">
        <v>166000</v>
      </c>
      <c r="E264" s="301" t="s">
        <v>10</v>
      </c>
      <c r="F264" s="85" t="s">
        <v>49</v>
      </c>
      <c r="G264" s="85" t="s">
        <v>25</v>
      </c>
      <c r="H264" s="85" t="s">
        <v>237</v>
      </c>
      <c r="I264" s="86" t="s">
        <v>2541</v>
      </c>
      <c r="J264" s="321">
        <f t="shared" si="7"/>
        <v>43.684210526315788</v>
      </c>
      <c r="K264" s="81"/>
      <c r="L264" s="42">
        <f t="shared" si="6"/>
        <v>0</v>
      </c>
    </row>
    <row r="265" spans="1:14" s="107" customFormat="1">
      <c r="A265" s="170" t="s">
        <v>1822</v>
      </c>
      <c r="B265" s="84" t="s">
        <v>2538</v>
      </c>
      <c r="C265" s="129" t="s">
        <v>453</v>
      </c>
      <c r="D265" s="281">
        <v>142000</v>
      </c>
      <c r="E265" s="300" t="s">
        <v>10</v>
      </c>
      <c r="F265" s="85" t="s">
        <v>49</v>
      </c>
      <c r="G265" s="85" t="s">
        <v>25</v>
      </c>
      <c r="H265" s="85" t="s">
        <v>237</v>
      </c>
      <c r="I265" s="86" t="s">
        <v>2539</v>
      </c>
      <c r="J265" s="321">
        <f t="shared" si="7"/>
        <v>37.368421052631582</v>
      </c>
      <c r="K265" s="81"/>
      <c r="L265" s="42">
        <f t="shared" si="6"/>
        <v>0</v>
      </c>
    </row>
    <row r="266" spans="1:14" s="107" customFormat="1">
      <c r="A266" s="173" t="s">
        <v>897</v>
      </c>
      <c r="B266" s="84" t="s">
        <v>898</v>
      </c>
      <c r="C266" s="85" t="s">
        <v>598</v>
      </c>
      <c r="D266" s="279">
        <v>109000</v>
      </c>
      <c r="E266" s="301" t="s">
        <v>96</v>
      </c>
      <c r="F266" s="85" t="s">
        <v>1006</v>
      </c>
      <c r="G266" s="85" t="s">
        <v>23</v>
      </c>
      <c r="H266" s="129" t="s">
        <v>652</v>
      </c>
      <c r="I266" s="86" t="s">
        <v>1039</v>
      </c>
      <c r="J266" s="321">
        <f t="shared" si="7"/>
        <v>28.684210526315791</v>
      </c>
      <c r="K266" s="81"/>
      <c r="L266" s="42">
        <f t="shared" si="6"/>
        <v>0</v>
      </c>
    </row>
    <row r="267" spans="1:14" s="107" customFormat="1">
      <c r="A267" s="170" t="s">
        <v>2792</v>
      </c>
      <c r="B267" s="84" t="s">
        <v>2793</v>
      </c>
      <c r="C267" s="85" t="s">
        <v>2139</v>
      </c>
      <c r="D267" s="278">
        <v>139000</v>
      </c>
      <c r="E267" s="300" t="s">
        <v>10</v>
      </c>
      <c r="F267" s="85" t="s">
        <v>49</v>
      </c>
      <c r="G267" s="85" t="s">
        <v>60</v>
      </c>
      <c r="H267" s="129" t="s">
        <v>305</v>
      </c>
      <c r="I267" s="86" t="s">
        <v>2794</v>
      </c>
      <c r="J267" s="321">
        <f t="shared" si="7"/>
        <v>36.578947368421055</v>
      </c>
      <c r="K267" s="81"/>
      <c r="L267" s="42">
        <f t="shared" si="6"/>
        <v>0</v>
      </c>
    </row>
    <row r="268" spans="1:14" s="107" customFormat="1">
      <c r="A268" s="170" t="s">
        <v>1053</v>
      </c>
      <c r="B268" s="90" t="s">
        <v>1052</v>
      </c>
      <c r="C268" s="85" t="s">
        <v>450</v>
      </c>
      <c r="D268" s="279">
        <v>48000</v>
      </c>
      <c r="E268" s="300" t="s">
        <v>10</v>
      </c>
      <c r="F268" s="85" t="s">
        <v>1055</v>
      </c>
      <c r="G268" s="85" t="s">
        <v>1054</v>
      </c>
      <c r="H268" s="85" t="s">
        <v>336</v>
      </c>
      <c r="I268" s="86" t="s">
        <v>1056</v>
      </c>
      <c r="J268" s="321">
        <f t="shared" si="7"/>
        <v>12.631578947368421</v>
      </c>
      <c r="K268" s="81"/>
      <c r="L268" s="42">
        <f>D268*K268</f>
        <v>0</v>
      </c>
      <c r="N268" s="365"/>
    </row>
    <row r="269" spans="1:14">
      <c r="A269" s="378"/>
      <c r="B269" s="84"/>
      <c r="C269" s="85"/>
      <c r="D269" s="279"/>
      <c r="E269" s="300"/>
      <c r="F269" s="85"/>
      <c r="G269" s="85"/>
      <c r="H269" s="129"/>
      <c r="I269" s="86"/>
      <c r="J269" s="321"/>
      <c r="K269" s="81"/>
      <c r="L269" s="42"/>
      <c r="M269" s="97"/>
      <c r="N269" s="97"/>
    </row>
    <row r="270" spans="1:14" ht="15" thickBot="1">
      <c r="A270" s="396"/>
      <c r="B270" s="93"/>
      <c r="C270" s="103"/>
      <c r="D270" s="216"/>
      <c r="E270" s="308"/>
      <c r="F270" s="103"/>
      <c r="G270" s="103"/>
      <c r="H270" s="326"/>
      <c r="I270" s="93"/>
      <c r="J270" s="216"/>
      <c r="K270" s="83"/>
      <c r="L270" s="44"/>
    </row>
    <row r="271" spans="1:14" ht="15" thickBot="1">
      <c r="K271" s="99">
        <f>SUM(K16:K270)</f>
        <v>0</v>
      </c>
      <c r="L271" s="100">
        <f>SUM(L16:L270)</f>
        <v>0</v>
      </c>
    </row>
    <row r="272" spans="1:14">
      <c r="K272" s="2"/>
      <c r="L272" s="56"/>
    </row>
    <row r="273" spans="1:12" ht="15" customHeight="1">
      <c r="I273" s="107"/>
    </row>
    <row r="274" spans="1:12">
      <c r="A274" s="107"/>
      <c r="I274" s="107"/>
    </row>
    <row r="275" spans="1:12" ht="15" thickBot="1">
      <c r="A275" s="327" t="s">
        <v>2680</v>
      </c>
      <c r="I275" s="107"/>
    </row>
    <row r="276" spans="1:12" ht="16" thickBot="1">
      <c r="A276" s="330" t="s">
        <v>2858</v>
      </c>
      <c r="B276" s="329" t="s">
        <v>15</v>
      </c>
      <c r="C276" s="330" t="s">
        <v>16</v>
      </c>
      <c r="D276" s="331" t="s">
        <v>20</v>
      </c>
      <c r="E276" s="52" t="s">
        <v>9</v>
      </c>
      <c r="F276" s="332" t="s">
        <v>18</v>
      </c>
      <c r="G276" s="333" t="s">
        <v>17</v>
      </c>
      <c r="H276" s="332" t="s">
        <v>7</v>
      </c>
      <c r="I276" s="333" t="s">
        <v>540</v>
      </c>
      <c r="J276" s="334" t="s">
        <v>2676</v>
      </c>
      <c r="K276" s="287"/>
      <c r="L276" s="288"/>
    </row>
    <row r="277" spans="1:12">
      <c r="A277" s="199" t="s">
        <v>726</v>
      </c>
      <c r="B277" s="90" t="s">
        <v>2406</v>
      </c>
      <c r="C277" s="85" t="s">
        <v>500</v>
      </c>
      <c r="D277" s="279">
        <v>106000</v>
      </c>
      <c r="E277" s="356" t="s">
        <v>10</v>
      </c>
      <c r="F277" s="85" t="s">
        <v>49</v>
      </c>
      <c r="G277" s="280" t="s">
        <v>60</v>
      </c>
      <c r="H277" s="85" t="s">
        <v>128</v>
      </c>
      <c r="I277" s="86" t="s">
        <v>2407</v>
      </c>
      <c r="J277" s="337" t="s">
        <v>2845</v>
      </c>
      <c r="K277" s="197"/>
      <c r="L277" s="242"/>
    </row>
    <row r="278" spans="1:12">
      <c r="A278" s="397" t="s">
        <v>2677</v>
      </c>
      <c r="B278" s="84" t="s">
        <v>2678</v>
      </c>
      <c r="C278" s="85" t="s">
        <v>446</v>
      </c>
      <c r="D278" s="279">
        <v>84000</v>
      </c>
      <c r="E278" s="300" t="s">
        <v>10</v>
      </c>
      <c r="F278" s="85" t="s">
        <v>75</v>
      </c>
      <c r="G278" s="85" t="s">
        <v>21</v>
      </c>
      <c r="H278" s="129" t="s">
        <v>158</v>
      </c>
      <c r="I278" s="86" t="s">
        <v>699</v>
      </c>
      <c r="J278" s="86" t="s">
        <v>2679</v>
      </c>
      <c r="K278" s="190"/>
      <c r="L278" s="75"/>
    </row>
    <row r="279" spans="1:12" ht="15" thickBot="1">
      <c r="A279" s="289"/>
      <c r="B279" s="167"/>
      <c r="C279" s="103"/>
      <c r="D279" s="338"/>
      <c r="E279" s="310"/>
      <c r="F279" s="103"/>
      <c r="G279" s="103"/>
      <c r="H279" s="103"/>
      <c r="I279" s="93"/>
      <c r="J279" s="93"/>
      <c r="K279" s="208"/>
      <c r="L279" s="104"/>
    </row>
    <row r="280" spans="1:12">
      <c r="I280" s="107"/>
    </row>
    <row r="281" spans="1:12">
      <c r="I281" s="107"/>
    </row>
    <row r="282" spans="1:12">
      <c r="I282" s="107"/>
    </row>
    <row r="283" spans="1:12">
      <c r="I283" s="107"/>
    </row>
    <row r="284" spans="1:12">
      <c r="I284" s="107"/>
    </row>
    <row r="285" spans="1:12">
      <c r="A285" s="38" t="s">
        <v>2920</v>
      </c>
      <c r="I285" s="107"/>
    </row>
    <row r="286" spans="1:12">
      <c r="I286" s="107"/>
    </row>
    <row r="287" spans="1:12" ht="17">
      <c r="A287" s="406" t="s">
        <v>2921</v>
      </c>
      <c r="B287"/>
      <c r="C287"/>
      <c r="D287"/>
      <c r="E287"/>
      <c r="F287"/>
      <c r="G287"/>
      <c r="H287"/>
      <c r="I287"/>
      <c r="J287"/>
    </row>
    <row r="288" spans="1:12" ht="17">
      <c r="A288" s="406" t="s">
        <v>2922</v>
      </c>
      <c r="B288"/>
      <c r="C288"/>
      <c r="D288"/>
      <c r="E288"/>
      <c r="F288"/>
      <c r="G288"/>
      <c r="H288"/>
      <c r="I288"/>
      <c r="J288"/>
    </row>
    <row r="289" spans="1:10" ht="13">
      <c r="A289"/>
      <c r="B289"/>
      <c r="C289"/>
      <c r="D289"/>
      <c r="E289"/>
      <c r="F289"/>
      <c r="G289"/>
      <c r="H289"/>
      <c r="I289"/>
      <c r="J289"/>
    </row>
    <row r="290" spans="1:10">
      <c r="I290" s="107"/>
    </row>
    <row r="291" spans="1:10">
      <c r="A291" s="409" t="s">
        <v>2960</v>
      </c>
      <c r="B291" s="409"/>
      <c r="I291" s="107"/>
    </row>
    <row r="292" spans="1:10">
      <c r="A292" s="409" t="s">
        <v>2959</v>
      </c>
      <c r="B292" s="409"/>
      <c r="I292" s="107"/>
    </row>
    <row r="293" spans="1:10">
      <c r="A293" s="409" t="s">
        <v>2955</v>
      </c>
      <c r="B293" s="409"/>
      <c r="I293" s="107"/>
    </row>
    <row r="294" spans="1:10">
      <c r="A294" s="409" t="s">
        <v>2954</v>
      </c>
      <c r="B294" s="409"/>
      <c r="I294" s="107"/>
    </row>
    <row r="295" spans="1:10">
      <c r="A295" s="409" t="s">
        <v>2961</v>
      </c>
      <c r="B295" s="409"/>
      <c r="I295" s="107"/>
    </row>
    <row r="296" spans="1:10">
      <c r="A296" s="409" t="s">
        <v>2958</v>
      </c>
      <c r="B296" s="409"/>
      <c r="I296" s="107"/>
    </row>
    <row r="297" spans="1:10">
      <c r="A297" s="409" t="s">
        <v>2957</v>
      </c>
      <c r="B297" s="409"/>
      <c r="I297" s="107"/>
    </row>
    <row r="298" spans="1:10">
      <c r="A298" s="409" t="s">
        <v>2953</v>
      </c>
      <c r="B298" s="409"/>
      <c r="I298" s="107"/>
    </row>
    <row r="299" spans="1:10">
      <c r="A299" s="409" t="s">
        <v>2956</v>
      </c>
      <c r="B299" s="409"/>
      <c r="I299" s="107"/>
    </row>
    <row r="300" spans="1:10">
      <c r="A300" s="409" t="s">
        <v>2951</v>
      </c>
      <c r="B300" s="409"/>
      <c r="I300" s="107"/>
    </row>
    <row r="301" spans="1:10">
      <c r="A301" s="409" t="s">
        <v>2952</v>
      </c>
      <c r="B301" s="409"/>
      <c r="I301" s="107"/>
    </row>
  </sheetData>
  <autoFilter ref="A15:L269" xr:uid="{A322E423-2E3B-AE47-8854-7A55F0DDD946}">
    <sortState xmlns:xlrd2="http://schemas.microsoft.com/office/spreadsheetml/2017/richdata2" ref="A16:L269">
      <sortCondition ref="A16:A269"/>
    </sortState>
  </autoFilter>
  <sortState xmlns:xlrd2="http://schemas.microsoft.com/office/spreadsheetml/2017/richdata2" ref="A16:L268">
    <sortCondition ref="A16:A268"/>
  </sortState>
  <phoneticPr fontId="41" type="noConversion"/>
  <conditionalFormatting sqref="A291:A301">
    <cfRule type="notContainsBlanks" dxfId="36" priority="10">
      <formula>LEN(TRIM(A291))&gt;0</formula>
    </cfRule>
  </conditionalFormatting>
  <conditionalFormatting sqref="K16">
    <cfRule type="top10" dxfId="35" priority="93" rank="10"/>
  </conditionalFormatting>
  <conditionalFormatting sqref="K192:K194">
    <cfRule type="top10" dxfId="34" priority="3" rank="10"/>
  </conditionalFormatting>
  <conditionalFormatting sqref="K243">
    <cfRule type="top10" dxfId="33" priority="2" rank="10"/>
  </conditionalFormatting>
  <conditionalFormatting sqref="K244">
    <cfRule type="top10" dxfId="32" priority="1" rank="10"/>
  </conditionalFormatting>
  <conditionalFormatting sqref="K268">
    <cfRule type="top10" dxfId="31" priority="4" rank="10"/>
  </conditionalFormatting>
  <conditionalFormatting sqref="K269 K17:K146 K148:K149 K152:K191 K195:K219 K245:K267 K229:K242">
    <cfRule type="top10" dxfId="30" priority="26585" rank="10"/>
  </conditionalFormatting>
  <conditionalFormatting sqref="L16 L269">
    <cfRule type="cellIs" dxfId="29" priority="50" operator="greaterThan">
      <formula>0</formula>
    </cfRule>
  </conditionalFormatting>
  <conditionalFormatting sqref="N20:O20">
    <cfRule type="expression" dxfId="28" priority="70" stopIfTrue="1">
      <formula>MOD(ROW(),2)=1</formula>
    </cfRule>
  </conditionalFormatting>
  <dataValidations count="1">
    <dataValidation type="list" allowBlank="1" showInputMessage="1" showErrorMessage="1" sqref="A26:B26 A80:B80 A52 B61 A35:B35 B72:B74 A123:B123 A117:B117 B36 H105 B105 H109:H110 B109 A174:B174 A111:B111 B135 A132:B132 A177:B178 A106:B106 A108:B108 H107 B133 A279:B279 H279 A189:B189 B50 A139:B139 A175 B190:B191 A151 B112 B82 A53:B53 A86:B86 B85 H22:H25 A99:A100 B90:B91 F51 F123 F112 F174:F175 F178 F153 F189 F26 A145:B145 A118:A119 B38 H196 F53 A160:B161 B188 H81:H91 B16 A71 B103 B215 B122 B217 B196:B197 A199 B202 A203:B204 H57:H60 F194 H62:H63 H277 H156:H158 B127 F64 A64:B64 A231:B231 A214 B43 B162:B164 A278 B240:B241 A245:B245 F245 B246 A248:B249 B250 A167:B168 A269:B270 H34 H232:H233 B120 H27:H28 A33:B33 H46:H49 H65:H68 H118:H122 H160:H164 A126:B126 A41:B41 A243:B243 H142 H200:H202 H51:H52 B238 H235:H238 A45:B46 B79 B233:B234 H171:H177 B256 F251 H268 B262 H140 B23:B24 A114:B114 A21:B21 H112:H113 H124:H129 H131:H136 B129 A130:B130 H36:H40 H42:H44 H93:H101 H186:H188 A142:B143 A209:B209 H144 H103 B205:B208 H180:H183 B183:B185 H70 A70:B70 B179:B180 H166:H169 H72:H73 H75:H78 A28:B30 H31:H32 B253 H17:H20 A154:B154 A266:B266 B268 A257:B261 H251:H265 H146:H149 H191:H194 H240:H242 H210:H219 G226:H226 B220:B221 B223 F224 A224:B224 H221:H224 A225 B228 H227:H230 H151:H153"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31" r:id="rId4" xr:uid="{A62889ED-240F-D948-AA59-8BF5766798E5}"/>
    <hyperlink ref="E268" r:id="rId5" xr:uid="{E7E29201-6B82-8948-ADAC-2BBC506EA385}"/>
    <hyperlink ref="E241" r:id="rId6" xr:uid="{A44653E1-3BA2-9843-8A68-B314B664F2A0}"/>
    <hyperlink ref="E206" r:id="rId7" xr:uid="{69E190B2-5EC8-6946-B133-B5520EE84170}"/>
    <hyperlink ref="E209" r:id="rId8" xr:uid="{2276BE0D-AF58-DB43-8383-C1C608737A6D}"/>
    <hyperlink ref="E96" r:id="rId9" xr:uid="{498EE2F7-3762-8F47-A3B2-0D106AB403C2}"/>
    <hyperlink ref="E38" r:id="rId10" xr:uid="{DF3C2E76-F89B-6143-851B-4A3C6E0F50C9}"/>
    <hyperlink ref="E240" r:id="rId11" xr:uid="{054CB88F-C835-C145-B501-C8E4D5BB8D9E}"/>
    <hyperlink ref="E239" r:id="rId12" xr:uid="{EC30EFFF-4367-E344-AD98-8D8EE23AD386}"/>
    <hyperlink ref="E101" r:id="rId13" xr:uid="{7A73DBC6-99F8-BD4E-B81C-787444FD57C2}"/>
    <hyperlink ref="E223" r:id="rId14" xr:uid="{774E46DC-A3B4-9745-BC55-8A351FF4C02C}"/>
    <hyperlink ref="E87" r:id="rId15" xr:uid="{B85B5F75-C7D1-814F-BEAF-3DFD739C54FE}"/>
    <hyperlink ref="E23" r:id="rId16" xr:uid="{913012EB-FBE5-FA4C-9C3C-A42FB03EBF45}"/>
    <hyperlink ref="E79" r:id="rId17" xr:uid="{CCF016DC-F36B-CA41-BF56-89A8A2EF0174}"/>
    <hyperlink ref="E60" r:id="rId18" xr:uid="{99EA4011-C240-724B-A9D4-133EEA2D8142}"/>
    <hyperlink ref="E197" r:id="rId19" xr:uid="{27C8DC93-DFF3-5E44-AD74-1DB007C68E23}"/>
    <hyperlink ref="E248" r:id="rId20" xr:uid="{CBF3CF54-9190-7C4B-8ECB-0A5533B63409}"/>
    <hyperlink ref="E55" r:id="rId21" xr:uid="{57AAF6FE-D6BD-4C45-93A0-F1E7F5933C4E}"/>
    <hyperlink ref="E256" r:id="rId22" xr:uid="{AC1D7175-3D33-E243-90F2-46D51A91ACAC}"/>
    <hyperlink ref="E227" r:id="rId23" xr:uid="{37473E5E-2979-744D-B688-2E17056D61AB}"/>
    <hyperlink ref="E112" r:id="rId24" xr:uid="{F737C818-2061-8C4B-B992-84419E350798}"/>
    <hyperlink ref="E255" r:id="rId25" xr:uid="{688B30EB-300C-B64A-BA5C-739655408C87}"/>
    <hyperlink ref="E151" r:id="rId26" xr:uid="{976E7DE0-DC72-9C41-8AD8-7EA485CB7549}"/>
    <hyperlink ref="E142" r:id="rId27" xr:uid="{9B112801-C576-DF45-90BC-70ED2591C9D1}"/>
    <hyperlink ref="E136" r:id="rId28" xr:uid="{53A04A00-A838-6145-BA6A-3A4E2C4D3A2F}"/>
    <hyperlink ref="E207" r:id="rId29" xr:uid="{78A67D03-1057-7C44-B699-6156B6DF62F2}"/>
    <hyperlink ref="E25" r:id="rId30" xr:uid="{F36242E8-A9EB-604B-AC74-5BA5FC49656A}"/>
    <hyperlink ref="E91" r:id="rId31" xr:uid="{E4059B80-F306-A646-B7C2-DBE3C7AE1EB6}"/>
    <hyperlink ref="E50" r:id="rId32" xr:uid="{4748BBB8-B4D0-4E46-807D-5B38F6FF942C}"/>
    <hyperlink ref="E51" r:id="rId33" xr:uid="{8A62D402-39EC-E24E-A61D-C71A6B2D72C5}"/>
    <hyperlink ref="E183" r:id="rId34" xr:uid="{496CCF8C-9656-2F43-B413-546370478040}"/>
    <hyperlink ref="E211" r:id="rId35" xr:uid="{E3E7A885-0532-8648-9ADB-994612E1EC84}"/>
    <hyperlink ref="E111" r:id="rId36" xr:uid="{EBB7AFF6-2153-B244-83D9-FA073E115807}"/>
    <hyperlink ref="E167" r:id="rId37" xr:uid="{C119DE53-0C34-FB46-9178-EFDF80A9812B}"/>
    <hyperlink ref="E85" r:id="rId38" xr:uid="{F1AA2CA9-5B00-F24C-8514-3685281495A4}"/>
    <hyperlink ref="E120" r:id="rId39" xr:uid="{980424C2-457B-1642-A65C-80E7D22489DB}"/>
    <hyperlink ref="E119" r:id="rId40" xr:uid="{4AE8B307-AA12-BD42-A24D-CA010163C811}"/>
    <hyperlink ref="E114" r:id="rId41" xr:uid="{EA5126EF-107D-9840-B018-50DE662AE3E4}"/>
    <hyperlink ref="E162" r:id="rId42" xr:uid="{37096AFB-82E6-9045-8DFE-849BD096C2BF}"/>
    <hyperlink ref="E161" r:id="rId43" xr:uid="{F68562FD-4441-9548-811A-48CC1E25C6CA}"/>
    <hyperlink ref="E105" r:id="rId44" xr:uid="{B09C3BCF-32F6-8345-951D-D472E61AE44B}"/>
    <hyperlink ref="E222" r:id="rId45" xr:uid="{6B503298-3CF5-9346-A3DF-7EE6DA092202}"/>
    <hyperlink ref="E210" r:id="rId46" xr:uid="{6338A1A3-427D-3442-8DC3-BA5D1B1C78A5}"/>
    <hyperlink ref="E107" r:id="rId47" xr:uid="{BEFC3657-4742-4A41-B5FD-237C59C15933}"/>
    <hyperlink ref="E59" r:id="rId48" xr:uid="{D5DAC492-5E7B-424B-BDFB-F30D848F710F}"/>
    <hyperlink ref="E58" r:id="rId49" xr:uid="{A803E473-5075-3249-843B-660895B79C7C}"/>
    <hyperlink ref="E57" r:id="rId50" xr:uid="{5DF91C83-B918-F946-9F60-9F95CA371FD3}"/>
    <hyperlink ref="E117" r:id="rId51" xr:uid="{BB869856-08B4-B44E-A8D1-9F9215FD3FC4}"/>
    <hyperlink ref="E90" r:id="rId52" xr:uid="{B289DB76-A9FC-3142-BF49-34ACD00414FE}"/>
    <hyperlink ref="E26" r:id="rId53" xr:uid="{330E777E-F065-2747-B316-9500126CFEBE}"/>
    <hyperlink ref="E116" r:id="rId54" xr:uid="{3887AE36-F6D0-7D44-9852-DDE5EBF5DD4B}"/>
    <hyperlink ref="E198" r:id="rId55" xr:uid="{D5F49064-7675-B540-8120-701E6A17F6FC}"/>
    <hyperlink ref="E185" r:id="rId56" xr:uid="{B7FD7065-6AA4-CE43-AB3C-9BB68BD595DF}"/>
    <hyperlink ref="E178" r:id="rId57" xr:uid="{14474F61-7273-7642-8EBF-4FE8307FE0F3}"/>
    <hyperlink ref="E115" r:id="rId58" xr:uid="{D507ABDF-BDC9-E446-9089-B5E9905C5F16}"/>
    <hyperlink ref="E224" r:id="rId59" xr:uid="{F337B454-C4D1-D14C-ABB5-44044AB2473A}"/>
    <hyperlink ref="E212" r:id="rId60" xr:uid="{55A41C80-4CAB-D448-87C7-448161F4A373}"/>
    <hyperlink ref="E24" r:id="rId61" xr:uid="{8367D026-E0CD-D441-A746-70071B2110D6}"/>
    <hyperlink ref="E16" r:id="rId62" xr:uid="{CE73C55E-6699-6444-AE2B-2373E8C8EC93}"/>
    <hyperlink ref="E229" r:id="rId63" xr:uid="{DE078284-5649-9E4F-AEE5-FB5CC25D910C}"/>
    <hyperlink ref="E218" r:id="rId64" xr:uid="{1E9B3003-DB87-024C-92BB-7CF9CF963658}"/>
    <hyperlink ref="E94" r:id="rId65" xr:uid="{A922A763-FA67-C746-8407-53CB2705FFAB}"/>
    <hyperlink ref="E32" r:id="rId66" xr:uid="{FE4AD342-6034-564F-B679-A46E6F4C0BEA}"/>
    <hyperlink ref="E37" r:id="rId67" xr:uid="{40345036-2A56-1944-86D8-C4580B81CA21}"/>
    <hyperlink ref="E36" r:id="rId68" xr:uid="{9B0A319B-F1D0-1649-B7CF-66B06DFFF08D}"/>
    <hyperlink ref="E141" r:id="rId69" xr:uid="{0577A645-E8AA-6F49-A67E-5AF5398B7B3C}"/>
    <hyperlink ref="E29" r:id="rId70" xr:uid="{5279E6E7-7515-8E41-BD35-DA95B2280CE0}"/>
    <hyperlink ref="E231" r:id="rId71" xr:uid="{4B58E7D4-4E06-764E-BB41-8B00F912FFC5}"/>
    <hyperlink ref="E235" r:id="rId72" xr:uid="{8EAF64AB-622D-A04A-A94C-6D85A250F471}"/>
    <hyperlink ref="E208" r:id="rId73" xr:uid="{CC8226F0-1ADF-4848-A262-8FC56D7B3163}"/>
    <hyperlink ref="E49" r:id="rId74" xr:uid="{D38804D1-837C-BA4C-831B-1BADFA708495}"/>
    <hyperlink ref="E219" r:id="rId75" xr:uid="{35659306-F96A-5F4E-9EB7-7B599D2F1273}"/>
    <hyperlink ref="E67" r:id="rId76" xr:uid="{8EE68A94-E5B0-654D-A99A-596B372DFEDB}"/>
    <hyperlink ref="E62" r:id="rId77" xr:uid="{DF8B6DAF-D387-674A-AE81-76162D2CFBDC}"/>
    <hyperlink ref="E257" r:id="rId78" xr:uid="{74A692C7-2401-4A43-8CAE-3040B36883CB}"/>
    <hyperlink ref="E180" r:id="rId79" xr:uid="{14D673EF-53FF-5C41-8885-2399964792D3}"/>
    <hyperlink ref="E144" r:id="rId80" xr:uid="{0F9EA7AB-8557-D845-83E1-E092E207CC56}"/>
    <hyperlink ref="E254" r:id="rId81" xr:uid="{C49990FA-0853-CE4C-8DF7-6B6B1A95E8E9}"/>
    <hyperlink ref="E140" r:id="rId82" xr:uid="{CB97E33E-A7F5-0649-9C20-924E89A22343}"/>
    <hyperlink ref="E70" r:id="rId83" xr:uid="{FC6D1B17-297A-504F-848D-12D8EF5698E7}"/>
    <hyperlink ref="E228" r:id="rId84" xr:uid="{C1CB53C7-13C2-D644-B2EB-522BA1C83820}"/>
    <hyperlink ref="E173" r:id="rId85" xr:uid="{63395F9B-10DD-134A-ACA4-FEE252FDF750}"/>
    <hyperlink ref="E194" r:id="rId86" xr:uid="{8B94FE91-00FF-DF44-B30F-D730203A8FFF}"/>
    <hyperlink ref="E165" r:id="rId87" xr:uid="{E35B2B08-14BE-0A4E-AF44-9AF3FDDD8713}"/>
    <hyperlink ref="E81" r:id="rId88" xr:uid="{FF1307BB-BA81-5742-8D66-7570ACA11751}"/>
    <hyperlink ref="E182" r:id="rId89" xr:uid="{2CE92519-DB71-B74E-9B0A-0329831A24FE}"/>
    <hyperlink ref="E45" r:id="rId90" xr:uid="{8580F32F-21C9-9F4F-BF8B-DA1887EDCD8D}"/>
    <hyperlink ref="E149" r:id="rId91" xr:uid="{0137E204-7717-6E4A-BA41-84AC85549AD3}"/>
    <hyperlink ref="E215" r:id="rId92" xr:uid="{EE9D7744-68CA-524B-BC47-CCA0C358B2D5}"/>
    <hyperlink ref="E214" r:id="rId93" xr:uid="{3B83DA37-C5D0-B946-A005-F04A929E501E}"/>
    <hyperlink ref="E80" r:id="rId94" xr:uid="{0C949313-288D-744C-A7BB-A35C5119E0B4}"/>
    <hyperlink ref="E216" r:id="rId95" xr:uid="{596AF088-08DC-4D46-8FC4-561D803A8A1E}"/>
    <hyperlink ref="E35" r:id="rId96" xr:uid="{1831C209-95E2-9E46-B65B-24D0217D1C4C}"/>
    <hyperlink ref="E189" r:id="rId97" xr:uid="{2529D9E0-7BBE-7245-AA9C-E436E00D8925}"/>
    <hyperlink ref="E238" r:id="rId98" xr:uid="{9F35D071-DEB0-B849-BEC9-2B7591CC84AB}"/>
    <hyperlink ref="E246" r:id="rId99" xr:uid="{6BCD7CA0-79DC-3A48-9DA1-EA0E1973630F}"/>
    <hyperlink ref="E221" r:id="rId100" xr:uid="{0120301F-4C7A-9540-B840-00A2D551F210}"/>
    <hyperlink ref="E242" r:id="rId101" xr:uid="{EE65082C-2010-5A43-B32D-7C82A023957C}"/>
    <hyperlink ref="E233" r:id="rId102" xr:uid="{37EDF985-44AB-C44A-94DE-CF64D5810E09}"/>
    <hyperlink ref="E247" r:id="rId103" xr:uid="{6F2E8959-C22A-FB43-A561-27DFA1A1102F}"/>
    <hyperlink ref="E213" r:id="rId104" xr:uid="{C4F896AE-6041-A54D-A322-42C069101E96}"/>
    <hyperlink ref="E44" r:id="rId105" xr:uid="{02CD867A-8C31-7B49-B8E3-92E1576A3810}"/>
    <hyperlink ref="E95" r:id="rId106" xr:uid="{CCE2735E-EEFF-0449-9B46-484A2B995102}"/>
    <hyperlink ref="E166" r:id="rId107" xr:uid="{1AE7314A-14FE-D445-906D-BF87CACA0067}"/>
    <hyperlink ref="E150" r:id="rId108" xr:uid="{99E56F2F-853E-6B47-8CB2-12FD294AC98B}"/>
    <hyperlink ref="E126" r:id="rId109" xr:uid="{9549C27C-5109-5F48-AA77-8D05E868BE1E}"/>
    <hyperlink ref="E234" r:id="rId110" xr:uid="{04D64694-8043-5144-BDE0-3EFD6590005E}"/>
    <hyperlink ref="E83" r:id="rId111" xr:uid="{D39E7EE8-23C2-DF43-9613-93A2C89DCAB6}"/>
    <hyperlink ref="E181" r:id="rId112" xr:uid="{58928AFA-A589-A54D-8F42-8398D145FE68}"/>
    <hyperlink ref="E39" r:id="rId113" xr:uid="{78C46892-3869-2942-81D8-D82E03FCEF3E}"/>
    <hyperlink ref="E202" r:id="rId114" xr:uid="{9CCECECA-F3F0-F147-99BE-31693F45311C}"/>
    <hyperlink ref="E122" r:id="rId115" xr:uid="{7F621854-3152-8B4B-A3AE-19B73D0B784B}"/>
    <hyperlink ref="E121" r:id="rId116" xr:uid="{958ED2C8-63F7-0846-9578-073F882A2533}"/>
    <hyperlink ref="E169" r:id="rId117" xr:uid="{D9BAF68C-61BF-AA44-AA3F-020E41F24ACB}"/>
    <hyperlink ref="E138" r:id="rId118" xr:uid="{349783DC-6838-CF41-9D0F-108EBE98A9B2}"/>
    <hyperlink ref="E137" r:id="rId119" xr:uid="{DD19439C-2EB7-5D4C-958F-93E3DBB9CEC4}"/>
    <hyperlink ref="E93" r:id="rId120" xr:uid="{C91FA0B2-118A-0B49-A44A-D76C5D31483E}"/>
    <hyperlink ref="E193" r:id="rId121" xr:uid="{9CC24968-B9F7-0346-B4DE-2564350A16C2}"/>
    <hyperlink ref="E72" r:id="rId122" xr:uid="{DDFE95DA-2316-784C-8843-48EAE363A333}"/>
    <hyperlink ref="E92" r:id="rId123" xr:uid="{2C9032AE-953D-8E48-B87F-06491A762828}"/>
    <hyperlink ref="E77" r:id="rId124" xr:uid="{BA02BB32-8AC7-9F49-A02E-A97FEABD310A}"/>
    <hyperlink ref="E201" r:id="rId125" xr:uid="{51F922E8-6176-A24B-BD83-A695123F1DD1}"/>
    <hyperlink ref="E192" r:id="rId126" xr:uid="{BA12A8E4-2C46-AD40-AD40-CF88FD1D4FCB}"/>
    <hyperlink ref="E176" r:id="rId127" xr:uid="{2FA67B0A-5CFB-4243-9C47-69B06B1E84D8}"/>
    <hyperlink ref="E172" r:id="rId128" xr:uid="{E5DFA92F-BC62-2345-9482-49C126003719}"/>
    <hyperlink ref="E220" r:id="rId129" xr:uid="{3AE46C18-4592-0F42-AB6D-83149C5B0598}"/>
    <hyperlink ref="E170" r:id="rId130" xr:uid="{6A830F61-5689-BC43-AD5B-161792A6C654}"/>
    <hyperlink ref="E171" r:id="rId131" xr:uid="{E54047F8-B8EC-B44B-A355-FBD4F968EBA4}"/>
    <hyperlink ref="E164" r:id="rId132" xr:uid="{747D99AD-3936-8B4D-818A-9AC58EB29B85}"/>
    <hyperlink ref="E110" r:id="rId133" xr:uid="{2D3DC821-CB5C-8D47-987C-846085B6EEA2}"/>
    <hyperlink ref="E56" r:id="rId134" xr:uid="{EB6AF946-37ED-B443-A6C7-006AE0E6D482}"/>
    <hyperlink ref="E139" r:id="rId135" xr:uid="{7E76DF96-338E-3540-8C5C-2F36863B9B9B}"/>
    <hyperlink ref="E84" r:id="rId136" xr:uid="{6DF1F362-5EA5-6940-BC08-A8ADFDF5B122}"/>
    <hyperlink ref="E74" r:id="rId137" xr:uid="{88DDF4A4-8A40-3844-B3C9-D06C00174FE6}"/>
    <hyperlink ref="E262" r:id="rId138" xr:uid="{ECF2D0DB-3E42-FD48-A574-AA6AF05CC725}"/>
    <hyperlink ref="E163" r:id="rId139" xr:uid="{A66CB60C-AC9F-B443-BBDD-5430876DB3AC}"/>
    <hyperlink ref="E86" r:id="rId140" xr:uid="{F9D25317-8C7B-3F42-923C-374BEC8B7E24}"/>
    <hyperlink ref="E190" r:id="rId141" xr:uid="{8D413FA7-A5FC-D045-9B43-D3591F1EFFC9}"/>
    <hyperlink ref="E113" r:id="rId142" xr:uid="{30B09439-8F22-4840-9AC0-8631FE001D77}"/>
    <hyperlink ref="E191" r:id="rId143" xr:uid="{8B48D2C7-00B5-6544-BADF-C16E1F4E3139}"/>
    <hyperlink ref="E52" r:id="rId144" xr:uid="{0E2A16C8-D8DE-4647-83BB-06D42D49F47B}"/>
    <hyperlink ref="E143" r:id="rId145" xr:uid="{596D9356-B428-E04E-BD47-249B8791A882}"/>
    <hyperlink ref="E54" r:id="rId146" xr:uid="{040D4D88-43E4-C447-BCCE-E0FA09E383C6}"/>
    <hyperlink ref="E106" r:id="rId147" xr:uid="{5C83CF2A-32BB-684D-B0BF-F41D9C894719}"/>
    <hyperlink ref="E232" r:id="rId148" xr:uid="{47256BB5-E77D-9940-A2A5-9DD4594F1AE9}"/>
    <hyperlink ref="E27" r:id="rId149" xr:uid="{79CB583E-77DE-B248-BC14-41658A2F0823}"/>
    <hyperlink ref="E217" r:id="rId150" xr:uid="{089DA9EC-8CB9-2345-B202-6A8BBE3991AF}"/>
    <hyperlink ref="E237" r:id="rId151" xr:uid="{CAD7E5E1-9D53-9F4F-9766-93AA429969D6}"/>
    <hyperlink ref="E17" r:id="rId152" xr:uid="{A28B844B-8C84-5042-A177-5FA44F45592E}"/>
    <hyperlink ref="E48" r:id="rId153" xr:uid="{C1419DE5-BB17-0C4D-9252-63EE392DC5C5}"/>
    <hyperlink ref="E175" r:id="rId154" xr:uid="{6A4A28F4-8E4D-4147-A598-262754D7ABC3}"/>
    <hyperlink ref="E230" r:id="rId155" xr:uid="{D5B5DB7E-E1EF-024B-8A5A-B064D57A7F10}"/>
    <hyperlink ref="E127" r:id="rId156" xr:uid="{F41BC291-1774-0546-8B3B-9A0AB3F1CC4C}"/>
    <hyperlink ref="E129" r:id="rId157" xr:uid="{804CB785-093A-8945-8E79-FC8054386317}"/>
    <hyperlink ref="E177" r:id="rId158" xr:uid="{0A69F892-BCB7-634A-B0DA-0C8D9A2D4B47}"/>
    <hyperlink ref="E97" r:id="rId159" xr:uid="{388FC262-F546-8840-A7F4-E48666FBB807}"/>
    <hyperlink ref="E251" r:id="rId160" xr:uid="{98D14C09-17BD-3C42-A67A-24C91D952EA9}"/>
    <hyperlink ref="E100" r:id="rId161" xr:uid="{990C8279-91D3-9B48-91AC-5C4868BF398C}"/>
    <hyperlink ref="E103" r:id="rId162" xr:uid="{6D6D8837-C26B-A24B-82B1-7A1872EB2A8C}"/>
    <hyperlink ref="E132" r:id="rId163" xr:uid="{B5268A69-BF18-424E-933D-795022B8C45E}"/>
    <hyperlink ref="E98" r:id="rId164" xr:uid="{9BD562A2-67CA-8A4D-8E5A-259F366DF132}"/>
    <hyperlink ref="E43" r:id="rId165" xr:uid="{E81F9AAE-1BB8-224B-A54B-ACB52AF80EE7}"/>
    <hyperlink ref="E174" r:id="rId166" xr:uid="{9D2B313D-F9A6-1040-8CFB-B88462538719}"/>
    <hyperlink ref="E41" r:id="rId167" xr:uid="{7D50F3B1-938E-094D-A329-7B0B0039D0C8}"/>
    <hyperlink ref="E184" r:id="rId168" xr:uid="{E70991EA-A10C-E04C-8DB2-5FADC5B94B07}"/>
    <hyperlink ref="E168" r:id="rId169" xr:uid="{BC68170A-049D-1742-9A92-B35698967E57}"/>
    <hyperlink ref="E260" r:id="rId170" xr:uid="{A635ADD2-6675-5140-A3D1-B0B08E4D21A2}"/>
    <hyperlink ref="E63" r:id="rId171" xr:uid="{BE2897E6-864E-8A4C-AC7B-E573B013D42C}"/>
    <hyperlink ref="E64" r:id="rId172" xr:uid="{3D55E086-2148-4649-BF4C-B7952C8AC0F5}"/>
    <hyperlink ref="E124" r:id="rId173" xr:uid="{65B60D28-553A-A54C-BE53-6663E6EA7F22}"/>
    <hyperlink ref="E125" r:id="rId174" display="https://youtu.be/cfZgCe5nRko" xr:uid="{233F9754-D5F4-B54E-BA6C-E3D47B93A799}"/>
    <hyperlink ref="E226" r:id="rId175" xr:uid="{08AE2B78-BE46-F34C-B06A-5541234FBF95}"/>
    <hyperlink ref="E128" r:id="rId176" xr:uid="{EE9D2B85-2263-4149-8CF8-4DCBEFEBF6F6}"/>
    <hyperlink ref="E53" r:id="rId177" xr:uid="{56465BF7-F70F-2645-A5F6-68B381723824}"/>
    <hyperlink ref="E71" r:id="rId178" xr:uid="{B58A17DC-EA1E-5E49-963A-816C952A38F4}"/>
    <hyperlink ref="E65" r:id="rId179" xr:uid="{657DF88F-3023-BC42-B168-5D6A87E1DEA0}"/>
    <hyperlink ref="E108" r:id="rId180" xr:uid="{B3D3C240-91CC-2648-9059-0D60BBA38618}"/>
    <hyperlink ref="E69" r:id="rId181" xr:uid="{1C801526-06B3-BC47-A5DD-C5F5506E9E62}"/>
    <hyperlink ref="E78" r:id="rId182" xr:uid="{48EDA318-B7ED-8D40-AFB1-5A50A52E87FC}"/>
    <hyperlink ref="E75" r:id="rId183" xr:uid="{AE3111B4-BCD0-0D4D-95F0-3D569001B000}"/>
    <hyperlink ref="I8" r:id="rId184" display="https://tribulacionproductions.bandcamp.com/" xr:uid="{6D7E85D1-49FE-FE43-9005-68FCC4B25786}"/>
    <hyperlink ref="E21" r:id="rId185" xr:uid="{7AAD9B0E-3ACF-4F40-B7D2-FEA01A408665}"/>
    <hyperlink ref="E123" r:id="rId186" xr:uid="{0D2DD3CE-724F-574C-BA91-EBCE15C7A5C7}"/>
    <hyperlink ref="E66" r:id="rId187" xr:uid="{A3CAF7CF-CAFF-5343-BBB6-1227962D43B9}"/>
    <hyperlink ref="E31" r:id="rId188" xr:uid="{5AE14745-BE4D-AE40-B721-F8B00F3ABA14}"/>
    <hyperlink ref="E89" r:id="rId189" xr:uid="{4CA4BE9D-531F-154C-BFD6-203300F95CDE}"/>
    <hyperlink ref="E68" r:id="rId190" xr:uid="{A031BEAD-1E57-204C-AC0D-33F297541F05}"/>
    <hyperlink ref="E264" r:id="rId191" xr:uid="{55BB596D-3E2A-204E-B008-48880CC860B8}"/>
    <hyperlink ref="E265" r:id="rId192" xr:uid="{6AA0CC80-9BB4-234F-A465-F1EE768DD823}"/>
    <hyperlink ref="E267" r:id="rId193" xr:uid="{8CF0594E-387F-7442-A5BD-6C6EB4CFCA21}"/>
    <hyperlink ref="E61" r:id="rId194" xr:uid="{DE7292E8-656D-B748-8F90-F17E8D5D2E93}"/>
    <hyperlink ref="E40" r:id="rId195" xr:uid="{61A15890-5965-D740-9E18-91327E154EF7}"/>
    <hyperlink ref="E277" r:id="rId196" xr:uid="{294149AA-CEC0-B440-A211-CAB54A580945}"/>
    <hyperlink ref="E252" r:id="rId197" xr:uid="{11168040-2747-4B46-8184-D1E9861EDBF4}"/>
    <hyperlink ref="E253" r:id="rId198" xr:uid="{3F6F322B-03BE-1E41-A3FE-7D0664D78631}"/>
    <hyperlink ref="E130" r:id="rId199" xr:uid="{6B4219C0-15A3-F24B-9694-62FAC3360917}"/>
    <hyperlink ref="E18" r:id="rId200" xr:uid="{95990F2F-01CD-9F43-887F-7F8E7D311F59}"/>
    <hyperlink ref="E243" r:id="rId201" xr:uid="{8CDE3E68-E985-3B48-BCF8-BFA3AB11FFCF}"/>
    <hyperlink ref="E30" r:id="rId202" xr:uid="{EBE95B29-C17B-FE4A-8023-28AAE7E39305}"/>
    <hyperlink ref="E249" r:id="rId203" xr:uid="{28336DF4-369E-D14E-A1B1-BF1AA727B121}"/>
    <hyperlink ref="E259" r:id="rId204" xr:uid="{6FE930EB-8ACD-A84F-8694-26EE096AFD67}"/>
    <hyperlink ref="E102" r:id="rId205" xr:uid="{0663399F-4E59-984B-A0F7-328501B9A2B1}"/>
    <hyperlink ref="E22" r:id="rId206" xr:uid="{7E0CA8BC-A8B8-8242-B9A0-C29A3A321755}"/>
    <hyperlink ref="E118" r:id="rId207" xr:uid="{A4A6D9A3-6984-A646-BD71-FCA6D0C7DF1E}"/>
    <hyperlink ref="E46" r:id="rId208" xr:uid="{D0065199-77EA-904B-A9FD-683334D34AAE}"/>
    <hyperlink ref="E47" r:id="rId209" xr:uid="{94F91E57-6D2D-CC4B-9261-82B156D0C63A}"/>
    <hyperlink ref="E134" r:id="rId210" xr:uid="{CDC70B70-6315-9144-B35A-5F80C1FDC462}"/>
    <hyperlink ref="E135" r:id="rId211" xr:uid="{3C77FE8E-91E1-524E-A1E4-5F20BE8B640D}"/>
    <hyperlink ref="E42" r:id="rId212" xr:uid="{1B0CF47F-004D-4048-84A1-DB7D8E2AA0E4}"/>
    <hyperlink ref="E99" r:id="rId213" xr:uid="{4A67A210-CBA2-4447-B488-831540685FDB}"/>
    <hyperlink ref="E155" r:id="rId214" xr:uid="{3B12BDA2-AC20-3C41-B342-20B3A0630D88}"/>
    <hyperlink ref="E156" r:id="rId215" xr:uid="{4B64EF2A-CB71-FA4F-946F-21551446D392}"/>
    <hyperlink ref="E225" r:id="rId216" xr:uid="{AF7744F1-F17F-0C45-BF14-E1A3CEC034C6}"/>
    <hyperlink ref="E153" r:id="rId217" xr:uid="{0AF935B8-128E-4A40-A450-3BFFAF3418D0}"/>
    <hyperlink ref="E199" r:id="rId218" xr:uid="{1361D14C-BBFB-DC43-A165-C82249FD3E55}"/>
    <hyperlink ref="E200" r:id="rId219" xr:uid="{BA5B4F84-6D6B-0743-AD1F-96133B3AFE3E}"/>
    <hyperlink ref="E73" r:id="rId220" xr:uid="{7CC88D07-D2F3-1F4D-8C1D-1452FB77A0C4}"/>
    <hyperlink ref="E196" r:id="rId221" xr:uid="{5C5958F1-2C54-8E46-9E7F-0FC75417F15A}"/>
    <hyperlink ref="E76" r:id="rId222" xr:uid="{DEB79843-562B-B14E-BED4-06218274B781}"/>
    <hyperlink ref="E263" r:id="rId223" xr:uid="{A7EC22DB-1C6A-C648-8A62-511378DF66BC}"/>
    <hyperlink ref="E33" r:id="rId224" xr:uid="{93789CC0-FE37-D546-87AC-986D690E686E}"/>
    <hyperlink ref="E34" r:id="rId225" xr:uid="{94341DB3-6859-1740-A274-F37F1A98B069}"/>
    <hyperlink ref="E19" r:id="rId226" xr:uid="{251656EC-C8D7-4B47-B7C4-97ACAC5BE8FF}"/>
    <hyperlink ref="E88" r:id="rId227" xr:uid="{B2AA13E1-0EA3-5B4B-A3F1-B7E57421891B}"/>
    <hyperlink ref="E261" r:id="rId228" xr:uid="{E1F903F9-9593-8546-BE6F-1407A19B36F8}"/>
    <hyperlink ref="E20" r:id="rId229" xr:uid="{763C9059-FE5E-4742-9140-20FBE3576EB7}"/>
    <hyperlink ref="E82" r:id="rId230" xr:uid="{54BF8E0F-A3B7-EE4F-A2F7-CE86FCD98328}"/>
    <hyperlink ref="E104" r:id="rId231" xr:uid="{93CA6211-4E55-DA4E-A17D-B7FA2F098E32}"/>
    <hyperlink ref="E258" r:id="rId232" xr:uid="{B91F0DC8-ACF8-2C44-A3C2-D69AE3DBFC58}"/>
    <hyperlink ref="E152" r:id="rId233" xr:uid="{67DA7842-0D29-E649-BF8E-D95E5847FFA7}"/>
    <hyperlink ref="E158" r:id="rId234" xr:uid="{99B035BF-04EB-9442-966C-7967F7E0A927}"/>
    <hyperlink ref="E157" r:id="rId235" xr:uid="{B2964D86-2E34-BF4C-9844-2C2CB00471AB}"/>
    <hyperlink ref="E159" r:id="rId236" xr:uid="{5020BCF3-6A7E-144A-A12D-CB3D1A43E83C}"/>
    <hyperlink ref="E203" r:id="rId237" xr:uid="{1F64190D-BC3F-2845-8762-A24AD6DCE044}"/>
    <hyperlink ref="E204" r:id="rId238" xr:uid="{AAFE82C0-9601-D64B-82A7-2DBBDA7232D9}"/>
    <hyperlink ref="E205" r:id="rId239" xr:uid="{AD878807-E589-B740-9DE3-3FBEC7536101}"/>
    <hyperlink ref="E244" r:id="rId240" xr:uid="{E28DDC2F-A6F6-D64F-A5E4-39C2A64900EA}"/>
    <hyperlink ref="E245" r:id="rId241" xr:uid="{FA57FB63-2409-1348-A86B-7ED220AF4C07}"/>
    <hyperlink ref="E109" r:id="rId242" xr:uid="{C3DB0250-5E9E-604F-A357-8095B6A0753F}"/>
    <hyperlink ref="E145" r:id="rId243" xr:uid="{78688F7C-0FB5-FC4D-B9D7-E47BC60DB040}"/>
    <hyperlink ref="E147" r:id="rId244" xr:uid="{8B0F7960-258B-C44C-BB05-DF1EFA6D8363}"/>
    <hyperlink ref="E148" r:id="rId245" xr:uid="{F8ECF197-E444-3A47-B719-E659BAEE4940}"/>
    <hyperlink ref="E160" r:id="rId246" xr:uid="{880082EF-464D-A548-8C6D-C642C5B57DBE}"/>
    <hyperlink ref="E186" r:id="rId247" xr:uid="{0BD62611-DFFD-D149-8322-487D9FBD98E5}"/>
    <hyperlink ref="E187" r:id="rId248" xr:uid="{B7149852-2462-DE48-A855-9261BE7216D6}"/>
    <hyperlink ref="E188" r:id="rId249" xr:uid="{CB02507C-5621-2C44-A34C-E25F684BC371}"/>
    <hyperlink ref="E195" r:id="rId250" xr:uid="{0C1C01E0-60C4-0E4A-BE74-4A7B46B4C7DB}"/>
    <hyperlink ref="E28" r:id="rId251" xr:uid="{EFC3274C-C5C9-6046-8689-60188E721E2F}"/>
    <hyperlink ref="E179" r:id="rId252" xr:uid="{FE027AD6-32E1-FD48-9BB5-FF8C67DC6C15}"/>
  </hyperlinks>
  <printOptions horizontalCentered="1"/>
  <pageMargins left="0.25" right="0.25" top="0.75" bottom="0.75" header="0.3" footer="0.3"/>
  <pageSetup scale="56" orientation="portrait"/>
  <headerFooter alignWithMargins="0"/>
  <drawing r:id="rId253"/>
  <legacyDrawing r:id="rId25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7"/>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8"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7"/>
      <c r="B1" s="123" t="s">
        <v>87</v>
      </c>
      <c r="C1" s="2"/>
      <c r="E1" s="2"/>
      <c r="F1" s="25"/>
      <c r="G1" s="25"/>
      <c r="H1" s="22"/>
      <c r="T1"/>
    </row>
    <row r="2" spans="1:20" ht="17" thickBot="1">
      <c r="B2" s="60"/>
      <c r="D2" s="1"/>
      <c r="F2" s="17"/>
      <c r="G2" s="17"/>
      <c r="I2" s="1"/>
      <c r="T2" s="3"/>
    </row>
    <row r="3" spans="1:20" ht="14" thickBot="1">
      <c r="A3" s="39" t="s">
        <v>3</v>
      </c>
      <c r="B3" s="67" t="s">
        <v>838</v>
      </c>
      <c r="D3" s="1"/>
      <c r="E3" s="215"/>
      <c r="H3" s="399" t="s">
        <v>2001</v>
      </c>
      <c r="I3" s="1"/>
      <c r="T3" s="3"/>
    </row>
    <row r="4" spans="1:20" ht="17" thickBot="1">
      <c r="A4" s="39" t="s">
        <v>5</v>
      </c>
      <c r="B4" s="68" t="s">
        <v>6</v>
      </c>
      <c r="D4" s="1"/>
      <c r="E4" s="215"/>
      <c r="H4" s="400" t="s">
        <v>2002</v>
      </c>
      <c r="I4" s="1"/>
      <c r="T4" s="3"/>
    </row>
    <row r="5" spans="1:20" ht="17" thickBot="1">
      <c r="B5" s="127" t="s">
        <v>839</v>
      </c>
      <c r="D5" s="1"/>
      <c r="E5" s="215"/>
      <c r="F5" s="15"/>
      <c r="G5" s="15"/>
      <c r="I5" s="1"/>
      <c r="T5" s="3"/>
    </row>
    <row r="6" spans="1:20" ht="16" customHeight="1" thickBot="1">
      <c r="A6" s="127"/>
      <c r="B6" s="398" t="s">
        <v>2830</v>
      </c>
      <c r="C6" s="95"/>
      <c r="D6" s="1"/>
      <c r="E6" s="215"/>
      <c r="F6" s="15"/>
      <c r="G6" s="15"/>
      <c r="I6" s="1"/>
      <c r="T6" s="3"/>
    </row>
    <row r="7" spans="1:20" ht="16">
      <c r="B7" s="87" t="s">
        <v>1200</v>
      </c>
      <c r="C7" s="312"/>
      <c r="D7" s="1"/>
      <c r="E7" s="19"/>
      <c r="F7" s="15"/>
      <c r="G7" s="15"/>
      <c r="H7" s="401" t="s">
        <v>2831</v>
      </c>
      <c r="I7" s="1"/>
      <c r="T7" s="3"/>
    </row>
    <row r="8" spans="1:20" ht="17" thickBot="1">
      <c r="B8" s="87" t="s">
        <v>2826</v>
      </c>
      <c r="C8" s="313"/>
      <c r="D8" s="1"/>
      <c r="E8" s="19"/>
      <c r="F8" s="15"/>
      <c r="G8" s="15"/>
      <c r="H8" s="402" t="s">
        <v>2832</v>
      </c>
      <c r="I8" s="1"/>
      <c r="T8" s="3"/>
    </row>
    <row r="9" spans="1:20" ht="16">
      <c r="B9" s="87" t="s">
        <v>2755</v>
      </c>
      <c r="C9" s="314"/>
      <c r="D9" s="1"/>
      <c r="E9" s="19"/>
      <c r="F9" s="15"/>
      <c r="G9" s="15"/>
      <c r="H9" s="38"/>
      <c r="I9" s="1"/>
      <c r="T9" s="3"/>
    </row>
    <row r="10" spans="1:20" ht="17" thickBot="1">
      <c r="A10" s="38" t="s">
        <v>775</v>
      </c>
      <c r="B10" s="156" t="s">
        <v>1212</v>
      </c>
      <c r="C10" s="157"/>
      <c r="D10" s="1"/>
      <c r="E10" s="19"/>
      <c r="F10" s="15"/>
      <c r="G10" s="15"/>
      <c r="H10" s="38"/>
      <c r="I10" s="1"/>
      <c r="T10" s="3"/>
    </row>
    <row r="11" spans="1:20" ht="14" thickBot="1">
      <c r="B11" s="162" t="s">
        <v>1198</v>
      </c>
      <c r="C11" s="163"/>
      <c r="E11" s="19"/>
      <c r="H11" s="38"/>
      <c r="T11" s="3"/>
    </row>
    <row r="12" spans="1:20" ht="16">
      <c r="B12" s="58"/>
      <c r="C12" s="58"/>
      <c r="E12" s="19"/>
      <c r="F12" s="15"/>
      <c r="G12" s="15"/>
      <c r="H12" s="38"/>
      <c r="T12" s="3"/>
    </row>
    <row r="13" spans="1:20" ht="15" thickBot="1">
      <c r="A13" s="58"/>
      <c r="B13" s="6"/>
      <c r="C13" s="6"/>
      <c r="E13" s="6"/>
      <c r="F13" s="6"/>
      <c r="G13" s="6"/>
      <c r="H13" s="23"/>
      <c r="T13" s="3"/>
    </row>
    <row r="14" spans="1:20" ht="35" thickBot="1">
      <c r="A14" s="164" t="s">
        <v>14</v>
      </c>
      <c r="B14" s="126" t="s">
        <v>15</v>
      </c>
      <c r="C14" s="132" t="s">
        <v>16</v>
      </c>
      <c r="D14" s="135" t="s">
        <v>51</v>
      </c>
      <c r="E14" s="134" t="s">
        <v>9</v>
      </c>
      <c r="F14" s="132" t="s">
        <v>1961</v>
      </c>
      <c r="G14" s="133" t="s">
        <v>17</v>
      </c>
      <c r="H14" s="133" t="s">
        <v>19</v>
      </c>
      <c r="I14" s="136" t="s">
        <v>52</v>
      </c>
      <c r="J14" s="137" t="s">
        <v>82</v>
      </c>
      <c r="K14" s="138" t="s">
        <v>83</v>
      </c>
    </row>
    <row r="15" spans="1:20" s="3" customFormat="1">
      <c r="A15" s="270" t="s">
        <v>580</v>
      </c>
      <c r="B15" s="125" t="s">
        <v>581</v>
      </c>
      <c r="C15" s="111" t="s">
        <v>192</v>
      </c>
      <c r="D15" s="197">
        <v>30000</v>
      </c>
      <c r="E15" s="243" t="s">
        <v>10</v>
      </c>
      <c r="F15" s="196" t="s">
        <v>34</v>
      </c>
      <c r="G15" s="196" t="s">
        <v>73</v>
      </c>
      <c r="H15" s="112" t="s">
        <v>590</v>
      </c>
      <c r="I15" s="206">
        <f>D15/3900</f>
        <v>7.6923076923076925</v>
      </c>
      <c r="J15" s="196"/>
      <c r="K15" s="75">
        <f>D15*J15</f>
        <v>0</v>
      </c>
      <c r="L15"/>
      <c r="M15"/>
      <c r="N15" s="65"/>
    </row>
    <row r="16" spans="1:20" s="3" customFormat="1">
      <c r="A16" s="169" t="s">
        <v>1058</v>
      </c>
      <c r="B16" s="84" t="s">
        <v>2620</v>
      </c>
      <c r="C16" s="85" t="s">
        <v>191</v>
      </c>
      <c r="D16" s="191">
        <v>40000</v>
      </c>
      <c r="E16" s="20" t="s">
        <v>10</v>
      </c>
      <c r="F16" s="72" t="s">
        <v>933</v>
      </c>
      <c r="G16" s="72" t="s">
        <v>60</v>
      </c>
      <c r="H16" s="54" t="s">
        <v>2621</v>
      </c>
      <c r="I16" s="206">
        <f>D16/3900</f>
        <v>10.256410256410257</v>
      </c>
      <c r="J16" s="187"/>
      <c r="K16" s="75">
        <f>D16*J16</f>
        <v>0</v>
      </c>
      <c r="L16" s="97"/>
      <c r="M16"/>
      <c r="N16" s="65"/>
    </row>
    <row r="17" spans="1:17" s="3" customFormat="1" ht="14" thickBot="1">
      <c r="A17" s="169" t="s">
        <v>1058</v>
      </c>
      <c r="B17" s="90" t="s">
        <v>2622</v>
      </c>
      <c r="C17" s="85" t="s">
        <v>191</v>
      </c>
      <c r="D17" s="191">
        <v>40000</v>
      </c>
      <c r="E17" s="74" t="s">
        <v>10</v>
      </c>
      <c r="F17" s="72" t="s">
        <v>933</v>
      </c>
      <c r="G17" s="72" t="s">
        <v>60</v>
      </c>
      <c r="H17" s="54" t="s">
        <v>2623</v>
      </c>
      <c r="I17" s="206">
        <f t="shared" ref="I17:I84" si="0">D17/3900</f>
        <v>10.256410256410257</v>
      </c>
      <c r="J17" s="187"/>
      <c r="K17" s="75">
        <f t="shared" ref="K17:K84" si="1">D17*J17</f>
        <v>0</v>
      </c>
      <c r="L17" s="97"/>
      <c r="M17"/>
      <c r="N17" s="65"/>
    </row>
    <row r="18" spans="1:17" s="3" customFormat="1" ht="14" thickBot="1">
      <c r="A18" s="169" t="s">
        <v>71</v>
      </c>
      <c r="B18" s="84" t="s">
        <v>70</v>
      </c>
      <c r="C18" s="85" t="s">
        <v>192</v>
      </c>
      <c r="D18" s="191">
        <v>29000</v>
      </c>
      <c r="E18" s="211" t="s">
        <v>10</v>
      </c>
      <c r="F18" s="72" t="s">
        <v>49</v>
      </c>
      <c r="G18" s="72" t="s">
        <v>56</v>
      </c>
      <c r="H18" s="54" t="s">
        <v>72</v>
      </c>
      <c r="I18" s="206">
        <f t="shared" si="0"/>
        <v>7.4358974358974361</v>
      </c>
      <c r="J18" s="72"/>
      <c r="K18" s="75">
        <f t="shared" si="1"/>
        <v>0</v>
      </c>
      <c r="L18" s="379"/>
      <c r="M18" s="381" t="s">
        <v>2779</v>
      </c>
      <c r="N18" s="380">
        <f>K92+K104</f>
        <v>0</v>
      </c>
    </row>
    <row r="19" spans="1:17" s="3" customFormat="1">
      <c r="A19" s="262" t="s">
        <v>436</v>
      </c>
      <c r="B19" s="90" t="s">
        <v>437</v>
      </c>
      <c r="C19" s="85" t="s">
        <v>95</v>
      </c>
      <c r="D19" s="191">
        <v>26000</v>
      </c>
      <c r="E19" s="212" t="s">
        <v>10</v>
      </c>
      <c r="F19" s="72" t="s">
        <v>49</v>
      </c>
      <c r="G19" s="72" t="s">
        <v>33</v>
      </c>
      <c r="H19" s="54" t="s">
        <v>438</v>
      </c>
      <c r="I19" s="206">
        <f t="shared" si="0"/>
        <v>6.666666666666667</v>
      </c>
      <c r="J19" s="72"/>
      <c r="K19" s="75">
        <f t="shared" si="1"/>
        <v>0</v>
      </c>
      <c r="L19" s="97"/>
      <c r="M19"/>
      <c r="N19" s="65"/>
    </row>
    <row r="20" spans="1:17" s="3" customFormat="1">
      <c r="A20" s="169" t="s">
        <v>538</v>
      </c>
      <c r="B20" s="90" t="s">
        <v>544</v>
      </c>
      <c r="C20" s="85" t="s">
        <v>1</v>
      </c>
      <c r="D20" s="191">
        <v>34000</v>
      </c>
      <c r="E20" s="212" t="s">
        <v>10</v>
      </c>
      <c r="F20" s="72" t="s">
        <v>957</v>
      </c>
      <c r="G20" s="72" t="s">
        <v>69</v>
      </c>
      <c r="H20" s="54" t="s">
        <v>2116</v>
      </c>
      <c r="I20" s="206">
        <f t="shared" si="0"/>
        <v>8.7179487179487172</v>
      </c>
      <c r="J20" s="72"/>
      <c r="K20" s="75">
        <f t="shared" si="1"/>
        <v>0</v>
      </c>
      <c r="L20" s="97"/>
      <c r="M20"/>
      <c r="N20" s="65"/>
    </row>
    <row r="21" spans="1:17" s="3" customFormat="1">
      <c r="A21" s="172" t="s">
        <v>852</v>
      </c>
      <c r="B21" s="84" t="s">
        <v>853</v>
      </c>
      <c r="C21" s="85" t="s">
        <v>95</v>
      </c>
      <c r="D21" s="190">
        <v>22000</v>
      </c>
      <c r="E21" s="210" t="s">
        <v>10</v>
      </c>
      <c r="F21" s="72" t="s">
        <v>49</v>
      </c>
      <c r="G21" s="72" t="s">
        <v>11</v>
      </c>
      <c r="H21" s="54" t="s">
        <v>854</v>
      </c>
      <c r="I21" s="206">
        <f t="shared" si="0"/>
        <v>5.6410256410256414</v>
      </c>
      <c r="J21" s="72"/>
      <c r="K21" s="75">
        <f t="shared" si="1"/>
        <v>0</v>
      </c>
      <c r="L21" s="97"/>
      <c r="M21"/>
      <c r="N21" s="65"/>
    </row>
    <row r="22" spans="1:17" s="3" customFormat="1">
      <c r="A22" s="172" t="s">
        <v>1334</v>
      </c>
      <c r="B22" s="90" t="s">
        <v>1945</v>
      </c>
      <c r="C22" s="85" t="s">
        <v>1</v>
      </c>
      <c r="D22" s="190">
        <v>22000</v>
      </c>
      <c r="E22" s="233" t="s">
        <v>10</v>
      </c>
      <c r="F22" s="72" t="s">
        <v>962</v>
      </c>
      <c r="G22" s="72" t="s">
        <v>11</v>
      </c>
      <c r="H22" s="73" t="s">
        <v>1946</v>
      </c>
      <c r="I22" s="206">
        <f t="shared" si="0"/>
        <v>5.6410256410256414</v>
      </c>
      <c r="J22" s="72"/>
      <c r="K22" s="75">
        <f t="shared" si="1"/>
        <v>0</v>
      </c>
      <c r="L22" s="97"/>
      <c r="M22"/>
      <c r="N22" s="65"/>
    </row>
    <row r="23" spans="1:17" s="3" customFormat="1">
      <c r="A23" s="169" t="s">
        <v>2212</v>
      </c>
      <c r="B23" s="90" t="s">
        <v>2576</v>
      </c>
      <c r="C23" s="85" t="s">
        <v>191</v>
      </c>
      <c r="D23" s="191">
        <v>38000</v>
      </c>
      <c r="E23" s="76" t="s">
        <v>10</v>
      </c>
      <c r="F23" s="72" t="s">
        <v>81</v>
      </c>
      <c r="G23" s="72" t="s">
        <v>11</v>
      </c>
      <c r="H23" s="54" t="s">
        <v>2632</v>
      </c>
      <c r="I23" s="206">
        <f t="shared" si="0"/>
        <v>9.7435897435897427</v>
      </c>
      <c r="J23" s="72"/>
      <c r="K23" s="75">
        <f t="shared" si="1"/>
        <v>0</v>
      </c>
      <c r="L23" s="97"/>
      <c r="M23"/>
      <c r="N23" s="65"/>
    </row>
    <row r="24" spans="1:17" s="3" customFormat="1" ht="14" thickBot="1">
      <c r="A24" s="172" t="s">
        <v>0</v>
      </c>
      <c r="B24" s="90" t="s">
        <v>98</v>
      </c>
      <c r="C24" s="85" t="s">
        <v>192</v>
      </c>
      <c r="D24" s="192">
        <v>28000</v>
      </c>
      <c r="E24" s="212" t="s">
        <v>10</v>
      </c>
      <c r="F24" s="72" t="s">
        <v>75</v>
      </c>
      <c r="G24" s="72" t="s">
        <v>8</v>
      </c>
      <c r="H24" s="54" t="s">
        <v>2689</v>
      </c>
      <c r="I24" s="206">
        <f t="shared" si="0"/>
        <v>7.1794871794871797</v>
      </c>
      <c r="J24" s="72"/>
      <c r="K24" s="75">
        <f t="shared" si="1"/>
        <v>0</v>
      </c>
      <c r="L24" s="97"/>
      <c r="M24"/>
      <c r="N24" s="65"/>
    </row>
    <row r="25" spans="1:17" s="3" customFormat="1">
      <c r="A25" s="172" t="s">
        <v>569</v>
      </c>
      <c r="B25" s="84" t="s">
        <v>172</v>
      </c>
      <c r="C25" s="114" t="s">
        <v>35</v>
      </c>
      <c r="D25" s="191">
        <v>36000</v>
      </c>
      <c r="E25" s="212" t="s">
        <v>10</v>
      </c>
      <c r="F25" s="72" t="s">
        <v>958</v>
      </c>
      <c r="G25" s="72" t="s">
        <v>27</v>
      </c>
      <c r="H25" s="54" t="s">
        <v>173</v>
      </c>
      <c r="I25" s="206">
        <f t="shared" si="0"/>
        <v>9.2307692307692299</v>
      </c>
      <c r="J25" s="72"/>
      <c r="K25" s="75">
        <f t="shared" si="1"/>
        <v>0</v>
      </c>
      <c r="L25" s="97"/>
      <c r="M25" s="118" t="s">
        <v>2022</v>
      </c>
      <c r="N25" s="119"/>
      <c r="O25" s="256"/>
      <c r="P25" s="256"/>
      <c r="Q25" s="257"/>
    </row>
    <row r="26" spans="1:17" ht="14" thickBot="1">
      <c r="A26" s="170" t="s">
        <v>1339</v>
      </c>
      <c r="B26" s="84" t="s">
        <v>1340</v>
      </c>
      <c r="C26" s="114" t="s">
        <v>1</v>
      </c>
      <c r="D26" s="191">
        <v>22000</v>
      </c>
      <c r="E26" s="74" t="s">
        <v>10</v>
      </c>
      <c r="F26" s="72" t="s">
        <v>49</v>
      </c>
      <c r="G26" s="72" t="s">
        <v>58</v>
      </c>
      <c r="H26" s="54" t="s">
        <v>1341</v>
      </c>
      <c r="I26" s="206">
        <f t="shared" si="0"/>
        <v>5.6410256410256414</v>
      </c>
      <c r="J26" s="72"/>
      <c r="K26" s="75">
        <f t="shared" si="1"/>
        <v>0</v>
      </c>
      <c r="L26" s="97"/>
      <c r="M26" s="258" t="s">
        <v>602</v>
      </c>
      <c r="N26" s="259"/>
      <c r="O26" s="259"/>
      <c r="P26" s="120"/>
      <c r="Q26" s="121"/>
    </row>
    <row r="27" spans="1:17">
      <c r="A27" s="172" t="s">
        <v>13</v>
      </c>
      <c r="B27" s="84" t="s">
        <v>180</v>
      </c>
      <c r="C27" s="85" t="s">
        <v>1</v>
      </c>
      <c r="D27" s="193">
        <v>26000</v>
      </c>
      <c r="E27" s="212" t="s">
        <v>10</v>
      </c>
      <c r="F27" s="72" t="s">
        <v>959</v>
      </c>
      <c r="G27" s="72" t="s">
        <v>27</v>
      </c>
      <c r="H27" s="54" t="s">
        <v>179</v>
      </c>
      <c r="I27" s="206">
        <f t="shared" si="0"/>
        <v>6.666666666666667</v>
      </c>
      <c r="J27" s="72"/>
      <c r="K27" s="75">
        <f t="shared" si="1"/>
        <v>0</v>
      </c>
      <c r="L27" s="97"/>
      <c r="N27" s="65"/>
    </row>
    <row r="28" spans="1:17">
      <c r="A28" s="172" t="s">
        <v>1042</v>
      </c>
      <c r="B28" s="226" t="s">
        <v>1962</v>
      </c>
      <c r="C28" s="85" t="s">
        <v>1</v>
      </c>
      <c r="D28" s="191">
        <v>28000</v>
      </c>
      <c r="E28" s="230" t="s">
        <v>10</v>
      </c>
      <c r="F28" s="72" t="s">
        <v>49</v>
      </c>
      <c r="G28" s="231" t="s">
        <v>58</v>
      </c>
      <c r="H28" s="228" t="s">
        <v>1964</v>
      </c>
      <c r="I28" s="206">
        <f t="shared" si="0"/>
        <v>7.1794871794871797</v>
      </c>
      <c r="J28" s="72"/>
      <c r="K28" s="75">
        <f t="shared" si="1"/>
        <v>0</v>
      </c>
      <c r="L28" s="97"/>
      <c r="N28" s="65"/>
    </row>
    <row r="29" spans="1:17">
      <c r="A29" s="172" t="s">
        <v>1042</v>
      </c>
      <c r="B29" s="225" t="s">
        <v>2126</v>
      </c>
      <c r="C29" s="85" t="s">
        <v>192</v>
      </c>
      <c r="D29" s="191">
        <v>30000</v>
      </c>
      <c r="E29" s="74" t="s">
        <v>10</v>
      </c>
      <c r="F29" s="72" t="s">
        <v>49</v>
      </c>
      <c r="G29" s="231" t="s">
        <v>58</v>
      </c>
      <c r="H29" s="228" t="s">
        <v>2127</v>
      </c>
      <c r="I29" s="206">
        <f t="shared" si="0"/>
        <v>7.6923076923076925</v>
      </c>
      <c r="J29" s="72"/>
      <c r="K29" s="75">
        <f t="shared" si="1"/>
        <v>0</v>
      </c>
      <c r="L29" s="97"/>
      <c r="N29" s="65"/>
    </row>
    <row r="30" spans="1:17">
      <c r="A30" s="169" t="s">
        <v>695</v>
      </c>
      <c r="B30" s="90" t="s">
        <v>696</v>
      </c>
      <c r="C30" s="85" t="s">
        <v>192</v>
      </c>
      <c r="D30" s="191">
        <v>28000</v>
      </c>
      <c r="E30" s="213" t="s">
        <v>10</v>
      </c>
      <c r="F30" s="72" t="s">
        <v>49</v>
      </c>
      <c r="G30" s="72" t="s">
        <v>58</v>
      </c>
      <c r="H30" s="54" t="s">
        <v>1447</v>
      </c>
      <c r="I30" s="206">
        <f t="shared" si="0"/>
        <v>7.1794871794871797</v>
      </c>
      <c r="J30" s="72"/>
      <c r="K30" s="75">
        <f t="shared" si="1"/>
        <v>0</v>
      </c>
      <c r="L30" s="97"/>
      <c r="N30" s="65"/>
    </row>
    <row r="31" spans="1:17">
      <c r="A31" s="170" t="s">
        <v>378</v>
      </c>
      <c r="B31" s="90" t="s">
        <v>611</v>
      </c>
      <c r="C31" s="85" t="s">
        <v>192</v>
      </c>
      <c r="D31" s="191">
        <v>24000</v>
      </c>
      <c r="E31" s="212" t="s">
        <v>10</v>
      </c>
      <c r="F31" s="72" t="s">
        <v>960</v>
      </c>
      <c r="G31" s="72" t="s">
        <v>22</v>
      </c>
      <c r="H31" s="54" t="s">
        <v>999</v>
      </c>
      <c r="I31" s="206">
        <f t="shared" si="0"/>
        <v>6.1538461538461542</v>
      </c>
      <c r="J31" s="72"/>
      <c r="K31" s="75">
        <f t="shared" si="1"/>
        <v>0</v>
      </c>
      <c r="L31" s="97"/>
      <c r="N31" s="65"/>
    </row>
    <row r="32" spans="1:17">
      <c r="A32" s="264" t="s">
        <v>844</v>
      </c>
      <c r="B32" s="90" t="s">
        <v>1467</v>
      </c>
      <c r="C32" s="114" t="s">
        <v>191</v>
      </c>
      <c r="D32" s="191">
        <v>34000</v>
      </c>
      <c r="E32" s="235" t="s">
        <v>10</v>
      </c>
      <c r="F32" s="72" t="s">
        <v>49</v>
      </c>
      <c r="G32" s="187" t="s">
        <v>11</v>
      </c>
      <c r="H32" s="108" t="s">
        <v>1468</v>
      </c>
      <c r="I32" s="206">
        <f t="shared" si="0"/>
        <v>8.7179487179487172</v>
      </c>
      <c r="J32" s="72"/>
      <c r="K32" s="75">
        <f t="shared" si="1"/>
        <v>0</v>
      </c>
      <c r="L32" s="97"/>
      <c r="N32" s="65"/>
    </row>
    <row r="33" spans="1:19" s="3" customFormat="1">
      <c r="A33" s="172" t="s">
        <v>588</v>
      </c>
      <c r="B33" s="115" t="s">
        <v>589</v>
      </c>
      <c r="C33" s="85" t="s">
        <v>192</v>
      </c>
      <c r="D33" s="191">
        <v>22000</v>
      </c>
      <c r="E33" s="212" t="s">
        <v>10</v>
      </c>
      <c r="F33" s="72" t="s">
        <v>75</v>
      </c>
      <c r="G33" s="72" t="s">
        <v>68</v>
      </c>
      <c r="H33" s="54" t="s">
        <v>633</v>
      </c>
      <c r="I33" s="206">
        <f t="shared" si="0"/>
        <v>5.6410256410256414</v>
      </c>
      <c r="J33" s="72"/>
      <c r="K33" s="75">
        <f t="shared" si="1"/>
        <v>0</v>
      </c>
      <c r="L33" s="97"/>
      <c r="M33"/>
      <c r="N33" s="65"/>
      <c r="O33"/>
      <c r="P33"/>
      <c r="Q33"/>
      <c r="R33"/>
      <c r="S33"/>
    </row>
    <row r="34" spans="1:19" s="3" customFormat="1">
      <c r="A34" s="169" t="s">
        <v>150</v>
      </c>
      <c r="B34" s="90" t="s">
        <v>1988</v>
      </c>
      <c r="C34" s="16" t="s">
        <v>191</v>
      </c>
      <c r="D34" s="191">
        <v>32000</v>
      </c>
      <c r="E34" s="74" t="s">
        <v>10</v>
      </c>
      <c r="F34" s="72" t="s">
        <v>75</v>
      </c>
      <c r="G34" s="72" t="s">
        <v>11</v>
      </c>
      <c r="H34" s="54" t="s">
        <v>1989</v>
      </c>
      <c r="I34" s="206">
        <f t="shared" si="0"/>
        <v>8.2051282051282044</v>
      </c>
      <c r="J34" s="72"/>
      <c r="K34" s="75">
        <f t="shared" si="1"/>
        <v>0</v>
      </c>
      <c r="L34" s="97"/>
      <c r="M34"/>
      <c r="N34" s="65"/>
      <c r="O34"/>
      <c r="P34"/>
      <c r="Q34"/>
      <c r="R34"/>
      <c r="S34"/>
    </row>
    <row r="35" spans="1:19" s="3" customFormat="1">
      <c r="A35" s="169" t="s">
        <v>150</v>
      </c>
      <c r="B35" s="84" t="s">
        <v>151</v>
      </c>
      <c r="C35" s="85" t="s">
        <v>1</v>
      </c>
      <c r="D35" s="191">
        <v>28000</v>
      </c>
      <c r="E35" s="212" t="s">
        <v>10</v>
      </c>
      <c r="F35" s="72" t="s">
        <v>75</v>
      </c>
      <c r="G35" s="72" t="s">
        <v>11</v>
      </c>
      <c r="H35" s="54" t="s">
        <v>1205</v>
      </c>
      <c r="I35" s="206">
        <f t="shared" si="0"/>
        <v>7.1794871794871797</v>
      </c>
      <c r="J35" s="72"/>
      <c r="K35" s="75">
        <f t="shared" si="1"/>
        <v>0</v>
      </c>
      <c r="L35" s="97"/>
      <c r="M35"/>
      <c r="N35" s="65"/>
      <c r="O35"/>
      <c r="P35"/>
      <c r="Q35"/>
      <c r="R35"/>
      <c r="S35"/>
    </row>
    <row r="36" spans="1:19">
      <c r="A36" s="172" t="s">
        <v>99</v>
      </c>
      <c r="B36" s="90" t="s">
        <v>100</v>
      </c>
      <c r="C36" s="85" t="s">
        <v>1</v>
      </c>
      <c r="D36" s="192">
        <v>24000</v>
      </c>
      <c r="E36" s="212" t="s">
        <v>10</v>
      </c>
      <c r="F36" s="72" t="s">
        <v>49</v>
      </c>
      <c r="G36" s="72" t="s">
        <v>38</v>
      </c>
      <c r="H36" s="54" t="s">
        <v>50</v>
      </c>
      <c r="I36" s="206">
        <f t="shared" si="0"/>
        <v>6.1538461538461542</v>
      </c>
      <c r="J36" s="72"/>
      <c r="K36" s="75">
        <f t="shared" si="1"/>
        <v>0</v>
      </c>
      <c r="L36" s="97"/>
      <c r="N36" s="65"/>
    </row>
    <row r="37" spans="1:19">
      <c r="A37" s="170" t="s">
        <v>2013</v>
      </c>
      <c r="B37" s="225" t="s">
        <v>2014</v>
      </c>
      <c r="C37" s="85" t="s">
        <v>191</v>
      </c>
      <c r="D37" s="190">
        <v>32000</v>
      </c>
      <c r="E37" s="229" t="s">
        <v>10</v>
      </c>
      <c r="F37" s="72" t="s">
        <v>11</v>
      </c>
      <c r="G37" s="72" t="s">
        <v>11</v>
      </c>
      <c r="H37" s="228" t="s">
        <v>2015</v>
      </c>
      <c r="I37" s="206">
        <f t="shared" si="0"/>
        <v>8.2051282051282044</v>
      </c>
      <c r="J37" s="72"/>
      <c r="K37" s="75">
        <f t="shared" si="1"/>
        <v>0</v>
      </c>
      <c r="L37" s="97"/>
      <c r="N37" s="65"/>
    </row>
    <row r="38" spans="1:19">
      <c r="A38" s="169" t="s">
        <v>659</v>
      </c>
      <c r="B38" s="84" t="s">
        <v>660</v>
      </c>
      <c r="C38" s="85" t="s">
        <v>95</v>
      </c>
      <c r="D38" s="190">
        <v>20000</v>
      </c>
      <c r="E38" s="210" t="s">
        <v>10</v>
      </c>
      <c r="F38" s="72" t="s">
        <v>75</v>
      </c>
      <c r="G38" s="72" t="s">
        <v>653</v>
      </c>
      <c r="H38" s="54" t="s">
        <v>601</v>
      </c>
      <c r="I38" s="206">
        <f t="shared" si="0"/>
        <v>5.1282051282051286</v>
      </c>
      <c r="J38" s="72"/>
      <c r="K38" s="75">
        <f t="shared" si="1"/>
        <v>0</v>
      </c>
      <c r="L38" s="97"/>
      <c r="N38" s="65"/>
    </row>
    <row r="39" spans="1:19">
      <c r="A39" s="172" t="s">
        <v>546</v>
      </c>
      <c r="B39" s="86" t="s">
        <v>547</v>
      </c>
      <c r="C39" s="85" t="s">
        <v>95</v>
      </c>
      <c r="D39" s="190">
        <v>34000</v>
      </c>
      <c r="E39" s="211" t="s">
        <v>10</v>
      </c>
      <c r="F39" s="72" t="s">
        <v>75</v>
      </c>
      <c r="G39" s="72" t="s">
        <v>29</v>
      </c>
      <c r="H39" s="54" t="s">
        <v>548</v>
      </c>
      <c r="I39" s="206">
        <f t="shared" si="0"/>
        <v>8.7179487179487172</v>
      </c>
      <c r="J39" s="72"/>
      <c r="K39" s="75">
        <f t="shared" si="1"/>
        <v>0</v>
      </c>
      <c r="L39" s="97"/>
      <c r="N39" s="65"/>
    </row>
    <row r="40" spans="1:19">
      <c r="A40" s="172" t="s">
        <v>40</v>
      </c>
      <c r="B40" s="153" t="s">
        <v>41</v>
      </c>
      <c r="C40" s="129" t="s">
        <v>1</v>
      </c>
      <c r="D40" s="193">
        <v>22000</v>
      </c>
      <c r="E40" s="212" t="s">
        <v>10</v>
      </c>
      <c r="F40" s="188" t="s">
        <v>955</v>
      </c>
      <c r="G40" s="188" t="s">
        <v>11</v>
      </c>
      <c r="H40" s="54" t="s">
        <v>42</v>
      </c>
      <c r="I40" s="206">
        <f t="shared" si="0"/>
        <v>5.6410256410256414</v>
      </c>
      <c r="J40" s="72"/>
      <c r="K40" s="75">
        <f t="shared" si="1"/>
        <v>0</v>
      </c>
      <c r="L40" s="97"/>
      <c r="N40" s="65"/>
    </row>
    <row r="41" spans="1:19">
      <c r="A41" s="169" t="s">
        <v>1709</v>
      </c>
      <c r="B41" s="90" t="s">
        <v>1710</v>
      </c>
      <c r="C41" s="85" t="s">
        <v>1</v>
      </c>
      <c r="D41" s="190">
        <v>28000</v>
      </c>
      <c r="E41" s="20" t="s">
        <v>10</v>
      </c>
      <c r="F41" s="72" t="s">
        <v>925</v>
      </c>
      <c r="G41" s="72" t="s">
        <v>21</v>
      </c>
      <c r="H41" s="54" t="s">
        <v>1717</v>
      </c>
      <c r="I41" s="206">
        <f t="shared" si="0"/>
        <v>7.1794871794871797</v>
      </c>
      <c r="J41" s="72"/>
      <c r="K41" s="75">
        <f t="shared" si="1"/>
        <v>0</v>
      </c>
      <c r="L41" s="97"/>
      <c r="N41" s="65"/>
    </row>
    <row r="42" spans="1:19">
      <c r="A42" s="169" t="s">
        <v>131</v>
      </c>
      <c r="B42" s="84" t="s">
        <v>132</v>
      </c>
      <c r="C42" s="85" t="s">
        <v>1</v>
      </c>
      <c r="D42" s="191">
        <v>24000</v>
      </c>
      <c r="E42" s="213" t="s">
        <v>10</v>
      </c>
      <c r="F42" s="72" t="s">
        <v>49</v>
      </c>
      <c r="G42" s="72" t="s">
        <v>23</v>
      </c>
      <c r="H42" s="54" t="s">
        <v>133</v>
      </c>
      <c r="I42" s="206">
        <f t="shared" si="0"/>
        <v>6.1538461538461542</v>
      </c>
      <c r="J42" s="72"/>
      <c r="K42" s="75">
        <f t="shared" si="1"/>
        <v>0</v>
      </c>
      <c r="L42" s="97"/>
      <c r="N42" s="65"/>
    </row>
    <row r="43" spans="1:19">
      <c r="A43" s="169" t="s">
        <v>141</v>
      </c>
      <c r="B43" s="84" t="s">
        <v>1970</v>
      </c>
      <c r="C43" s="85" t="s">
        <v>710</v>
      </c>
      <c r="D43" s="191">
        <v>39000</v>
      </c>
      <c r="E43" s="213" t="s">
        <v>10</v>
      </c>
      <c r="F43" s="72" t="s">
        <v>49</v>
      </c>
      <c r="G43" s="189" t="s">
        <v>31</v>
      </c>
      <c r="H43" s="54" t="s">
        <v>1971</v>
      </c>
      <c r="I43" s="206">
        <f t="shared" si="0"/>
        <v>10</v>
      </c>
      <c r="J43" s="72"/>
      <c r="K43" s="75">
        <f t="shared" si="1"/>
        <v>0</v>
      </c>
      <c r="L43" s="97"/>
      <c r="N43" s="65"/>
    </row>
    <row r="44" spans="1:19">
      <c r="A44" s="169" t="s">
        <v>2081</v>
      </c>
      <c r="B44" s="84" t="s">
        <v>2082</v>
      </c>
      <c r="C44" s="85" t="s">
        <v>191</v>
      </c>
      <c r="D44" s="190">
        <v>32000</v>
      </c>
      <c r="E44" s="24" t="s">
        <v>10</v>
      </c>
      <c r="F44" s="72" t="s">
        <v>81</v>
      </c>
      <c r="G44" s="72" t="s">
        <v>60</v>
      </c>
      <c r="H44" s="54" t="s">
        <v>2114</v>
      </c>
      <c r="I44" s="206">
        <f t="shared" si="0"/>
        <v>8.2051282051282044</v>
      </c>
      <c r="J44" s="72"/>
      <c r="K44" s="75">
        <f t="shared" si="1"/>
        <v>0</v>
      </c>
      <c r="L44" s="97"/>
      <c r="N44" s="65"/>
    </row>
    <row r="45" spans="1:19">
      <c r="A45" s="169" t="s">
        <v>2707</v>
      </c>
      <c r="B45" s="90" t="s">
        <v>2708</v>
      </c>
      <c r="C45" s="85" t="s">
        <v>192</v>
      </c>
      <c r="D45" s="190">
        <v>35000</v>
      </c>
      <c r="E45" s="274" t="s">
        <v>10</v>
      </c>
      <c r="F45" s="72" t="s">
        <v>81</v>
      </c>
      <c r="G45" s="72" t="s">
        <v>2174</v>
      </c>
      <c r="H45" s="54" t="s">
        <v>2709</v>
      </c>
      <c r="I45" s="206">
        <f t="shared" si="0"/>
        <v>8.9743589743589745</v>
      </c>
      <c r="J45" s="72"/>
      <c r="K45" s="75">
        <f t="shared" si="1"/>
        <v>0</v>
      </c>
      <c r="L45" s="97"/>
      <c r="N45" s="65"/>
    </row>
    <row r="46" spans="1:19">
      <c r="A46" s="169" t="s">
        <v>712</v>
      </c>
      <c r="B46" s="90" t="s">
        <v>713</v>
      </c>
      <c r="C46" s="85" t="s">
        <v>95</v>
      </c>
      <c r="D46" s="192">
        <v>34000</v>
      </c>
      <c r="E46" s="212" t="s">
        <v>10</v>
      </c>
      <c r="F46" s="72" t="s">
        <v>924</v>
      </c>
      <c r="G46" s="72" t="s">
        <v>11</v>
      </c>
      <c r="H46" s="54" t="s">
        <v>715</v>
      </c>
      <c r="I46" s="206">
        <f t="shared" si="0"/>
        <v>8.7179487179487172</v>
      </c>
      <c r="J46" s="72"/>
      <c r="K46" s="75">
        <f t="shared" si="1"/>
        <v>0</v>
      </c>
      <c r="L46" s="97"/>
      <c r="N46" s="65"/>
    </row>
    <row r="47" spans="1:19">
      <c r="A47" s="171" t="s">
        <v>712</v>
      </c>
      <c r="B47" s="84" t="s">
        <v>714</v>
      </c>
      <c r="C47" s="85" t="s">
        <v>95</v>
      </c>
      <c r="D47" s="192">
        <v>34000</v>
      </c>
      <c r="E47" s="210" t="s">
        <v>10</v>
      </c>
      <c r="F47" s="72" t="s">
        <v>924</v>
      </c>
      <c r="G47" s="72" t="s">
        <v>11</v>
      </c>
      <c r="H47" s="54" t="s">
        <v>716</v>
      </c>
      <c r="I47" s="206">
        <f t="shared" si="0"/>
        <v>8.7179487179487172</v>
      </c>
      <c r="J47" s="72"/>
      <c r="K47" s="75">
        <f t="shared" si="1"/>
        <v>0</v>
      </c>
      <c r="L47" s="97"/>
      <c r="N47" s="65"/>
    </row>
    <row r="48" spans="1:19">
      <c r="A48" s="203" t="s">
        <v>3039</v>
      </c>
      <c r="B48" s="84" t="s">
        <v>3035</v>
      </c>
      <c r="C48" s="85" t="s">
        <v>3036</v>
      </c>
      <c r="D48" s="193">
        <v>35000</v>
      </c>
      <c r="E48" s="98" t="s">
        <v>10</v>
      </c>
      <c r="F48" s="72" t="s">
        <v>3037</v>
      </c>
      <c r="G48" s="72" t="s">
        <v>68</v>
      </c>
      <c r="H48" s="54" t="s">
        <v>3038</v>
      </c>
      <c r="I48" s="206">
        <f t="shared" si="0"/>
        <v>8.9743589743589745</v>
      </c>
      <c r="J48" s="72"/>
      <c r="K48" s="75">
        <f t="shared" si="1"/>
        <v>0</v>
      </c>
      <c r="L48" s="97"/>
      <c r="N48" s="65"/>
    </row>
    <row r="49" spans="1:14">
      <c r="A49" s="169" t="s">
        <v>1010</v>
      </c>
      <c r="B49" s="269" t="s">
        <v>2428</v>
      </c>
      <c r="C49" s="85" t="s">
        <v>191</v>
      </c>
      <c r="D49" s="191">
        <v>38000</v>
      </c>
      <c r="E49" s="143" t="s">
        <v>10</v>
      </c>
      <c r="F49" s="189" t="s">
        <v>1128</v>
      </c>
      <c r="G49" s="189" t="s">
        <v>11</v>
      </c>
      <c r="H49" s="54" t="s">
        <v>2429</v>
      </c>
      <c r="I49" s="206">
        <f t="shared" si="0"/>
        <v>9.7435897435897427</v>
      </c>
      <c r="J49" s="72"/>
      <c r="K49" s="75">
        <f t="shared" si="1"/>
        <v>0</v>
      </c>
      <c r="L49" s="97"/>
      <c r="N49" s="65"/>
    </row>
    <row r="50" spans="1:14">
      <c r="A50" s="169" t="s">
        <v>1587</v>
      </c>
      <c r="B50" s="84" t="s">
        <v>1588</v>
      </c>
      <c r="C50" s="85" t="s">
        <v>191</v>
      </c>
      <c r="D50" s="190">
        <v>32000</v>
      </c>
      <c r="E50" s="24" t="s">
        <v>10</v>
      </c>
      <c r="F50" s="72" t="s">
        <v>1589</v>
      </c>
      <c r="G50" s="72" t="s">
        <v>11</v>
      </c>
      <c r="H50" s="54" t="s">
        <v>1590</v>
      </c>
      <c r="I50" s="206">
        <f t="shared" si="0"/>
        <v>8.2051282051282044</v>
      </c>
      <c r="J50" s="72"/>
      <c r="K50" s="75">
        <f t="shared" si="1"/>
        <v>0</v>
      </c>
      <c r="L50" s="97"/>
      <c r="N50" s="65"/>
    </row>
    <row r="51" spans="1:14">
      <c r="A51" s="170" t="s">
        <v>582</v>
      </c>
      <c r="B51" s="84" t="s">
        <v>583</v>
      </c>
      <c r="C51" s="85" t="s">
        <v>192</v>
      </c>
      <c r="D51" s="191">
        <v>32000</v>
      </c>
      <c r="E51" s="212" t="s">
        <v>10</v>
      </c>
      <c r="F51" s="72" t="s">
        <v>49</v>
      </c>
      <c r="G51" s="72" t="s">
        <v>147</v>
      </c>
      <c r="H51" s="54" t="s">
        <v>584</v>
      </c>
      <c r="I51" s="206">
        <f t="shared" si="0"/>
        <v>8.2051282051282044</v>
      </c>
      <c r="J51" s="72"/>
      <c r="K51" s="75">
        <f t="shared" si="1"/>
        <v>0</v>
      </c>
      <c r="L51" s="97"/>
      <c r="N51" s="65"/>
    </row>
    <row r="52" spans="1:14">
      <c r="A52" s="173" t="s">
        <v>1127</v>
      </c>
      <c r="B52" s="84" t="s">
        <v>1129</v>
      </c>
      <c r="C52" s="129" t="s">
        <v>1</v>
      </c>
      <c r="D52" s="191">
        <v>32000</v>
      </c>
      <c r="E52" s="212" t="s">
        <v>10</v>
      </c>
      <c r="F52" s="72" t="s">
        <v>1128</v>
      </c>
      <c r="G52" s="185" t="s">
        <v>11</v>
      </c>
      <c r="H52" s="54" t="s">
        <v>1130</v>
      </c>
      <c r="I52" s="206">
        <f t="shared" si="0"/>
        <v>8.2051282051282044</v>
      </c>
      <c r="J52" s="72"/>
      <c r="K52" s="75">
        <f t="shared" si="1"/>
        <v>0</v>
      </c>
      <c r="L52" s="97"/>
      <c r="N52" s="65"/>
    </row>
    <row r="53" spans="1:14">
      <c r="A53" s="169" t="s">
        <v>917</v>
      </c>
      <c r="B53" s="90" t="s">
        <v>918</v>
      </c>
      <c r="C53" s="85" t="s">
        <v>1</v>
      </c>
      <c r="D53" s="191">
        <v>26000</v>
      </c>
      <c r="E53" s="213" t="s">
        <v>10</v>
      </c>
      <c r="F53" s="72" t="s">
        <v>49</v>
      </c>
      <c r="G53" s="72" t="s">
        <v>27</v>
      </c>
      <c r="H53" s="54" t="s">
        <v>1990</v>
      </c>
      <c r="I53" s="206">
        <f t="shared" si="0"/>
        <v>6.666666666666667</v>
      </c>
      <c r="J53" s="72"/>
      <c r="K53" s="75">
        <f t="shared" si="1"/>
        <v>0</v>
      </c>
      <c r="L53" s="97"/>
      <c r="N53" s="65"/>
    </row>
    <row r="54" spans="1:14">
      <c r="A54" s="172" t="s">
        <v>571</v>
      </c>
      <c r="B54" s="90" t="s">
        <v>572</v>
      </c>
      <c r="C54" s="85" t="s">
        <v>95</v>
      </c>
      <c r="D54" s="191">
        <v>29000</v>
      </c>
      <c r="E54" s="212" t="s">
        <v>10</v>
      </c>
      <c r="F54" s="72" t="s">
        <v>49</v>
      </c>
      <c r="G54" s="72" t="s">
        <v>11</v>
      </c>
      <c r="H54" s="54" t="s">
        <v>573</v>
      </c>
      <c r="I54" s="206">
        <f t="shared" si="0"/>
        <v>7.4358974358974361</v>
      </c>
      <c r="J54" s="72"/>
      <c r="K54" s="75">
        <f t="shared" si="1"/>
        <v>0</v>
      </c>
      <c r="L54" s="97"/>
      <c r="N54" s="65"/>
    </row>
    <row r="55" spans="1:14">
      <c r="A55" s="169" t="s">
        <v>1221</v>
      </c>
      <c r="B55" s="84" t="s">
        <v>1222</v>
      </c>
      <c r="C55" s="85" t="s">
        <v>192</v>
      </c>
      <c r="D55" s="191">
        <v>26000</v>
      </c>
      <c r="E55" s="217" t="s">
        <v>10</v>
      </c>
      <c r="F55" s="218" t="s">
        <v>34</v>
      </c>
      <c r="G55" s="72" t="s">
        <v>60</v>
      </c>
      <c r="H55" s="54" t="s">
        <v>1223</v>
      </c>
      <c r="I55" s="206">
        <f t="shared" si="0"/>
        <v>6.666666666666667</v>
      </c>
      <c r="J55" s="72"/>
      <c r="K55" s="75">
        <f t="shared" si="1"/>
        <v>0</v>
      </c>
      <c r="L55" s="97"/>
      <c r="N55" s="65"/>
    </row>
    <row r="56" spans="1:14">
      <c r="A56" s="172" t="s">
        <v>608</v>
      </c>
      <c r="B56" s="86" t="s">
        <v>609</v>
      </c>
      <c r="C56" s="85" t="s">
        <v>192</v>
      </c>
      <c r="D56" s="191">
        <v>28000</v>
      </c>
      <c r="E56" s="211" t="s">
        <v>10</v>
      </c>
      <c r="F56" s="72" t="s">
        <v>49</v>
      </c>
      <c r="G56" s="72" t="s">
        <v>23</v>
      </c>
      <c r="H56" s="54" t="s">
        <v>610</v>
      </c>
      <c r="I56" s="206">
        <f t="shared" si="0"/>
        <v>7.1794871794871797</v>
      </c>
      <c r="J56" s="72"/>
      <c r="K56" s="75">
        <f t="shared" si="1"/>
        <v>0</v>
      </c>
      <c r="L56" s="97"/>
      <c r="N56" s="65"/>
    </row>
    <row r="57" spans="1:14">
      <c r="A57" s="169" t="s">
        <v>776</v>
      </c>
      <c r="B57" s="84" t="s">
        <v>777</v>
      </c>
      <c r="C57" s="85" t="s">
        <v>95</v>
      </c>
      <c r="D57" s="190">
        <v>34000</v>
      </c>
      <c r="E57" s="211" t="s">
        <v>10</v>
      </c>
      <c r="F57" s="72" t="s">
        <v>963</v>
      </c>
      <c r="G57" s="72" t="s">
        <v>527</v>
      </c>
      <c r="H57" s="54" t="s">
        <v>778</v>
      </c>
      <c r="I57" s="206">
        <f t="shared" si="0"/>
        <v>8.7179487179487172</v>
      </c>
      <c r="J57" s="72"/>
      <c r="K57" s="75">
        <f t="shared" si="1"/>
        <v>0</v>
      </c>
      <c r="L57" s="97"/>
      <c r="N57" s="65"/>
    </row>
    <row r="58" spans="1:14">
      <c r="A58" s="169" t="s">
        <v>776</v>
      </c>
      <c r="B58" s="84" t="s">
        <v>780</v>
      </c>
      <c r="C58" s="85" t="s">
        <v>95</v>
      </c>
      <c r="D58" s="191">
        <v>30000</v>
      </c>
      <c r="E58" s="211" t="s">
        <v>10</v>
      </c>
      <c r="F58" s="72" t="s">
        <v>963</v>
      </c>
      <c r="G58" s="72" t="s">
        <v>527</v>
      </c>
      <c r="H58" s="54" t="s">
        <v>779</v>
      </c>
      <c r="I58" s="206">
        <f t="shared" si="0"/>
        <v>7.6923076923076925</v>
      </c>
      <c r="J58" s="72"/>
      <c r="K58" s="75">
        <f t="shared" si="1"/>
        <v>0</v>
      </c>
      <c r="L58" s="97"/>
      <c r="N58" s="65"/>
    </row>
    <row r="59" spans="1:14">
      <c r="A59" s="169" t="s">
        <v>776</v>
      </c>
      <c r="B59" s="90" t="s">
        <v>1972</v>
      </c>
      <c r="C59" s="85" t="s">
        <v>95</v>
      </c>
      <c r="D59" s="190">
        <v>30000</v>
      </c>
      <c r="E59" s="212" t="s">
        <v>10</v>
      </c>
      <c r="F59" s="72" t="s">
        <v>963</v>
      </c>
      <c r="G59" s="72" t="s">
        <v>527</v>
      </c>
      <c r="H59" s="54" t="s">
        <v>1973</v>
      </c>
      <c r="I59" s="206">
        <f t="shared" si="0"/>
        <v>7.6923076923076925</v>
      </c>
      <c r="J59" s="72"/>
      <c r="K59" s="75">
        <f t="shared" si="1"/>
        <v>0</v>
      </c>
      <c r="L59" s="97"/>
      <c r="N59" s="65"/>
    </row>
    <row r="60" spans="1:14">
      <c r="A60" s="172" t="s">
        <v>523</v>
      </c>
      <c r="B60" s="115" t="s">
        <v>524</v>
      </c>
      <c r="C60" s="85" t="s">
        <v>95</v>
      </c>
      <c r="D60" s="191">
        <v>26000</v>
      </c>
      <c r="E60" s="212" t="s">
        <v>10</v>
      </c>
      <c r="F60" s="72" t="s">
        <v>49</v>
      </c>
      <c r="G60" s="72" t="s">
        <v>11</v>
      </c>
      <c r="H60" s="54" t="s">
        <v>604</v>
      </c>
      <c r="I60" s="206">
        <f t="shared" si="0"/>
        <v>6.666666666666667</v>
      </c>
      <c r="J60" s="72"/>
      <c r="K60" s="75">
        <f t="shared" si="1"/>
        <v>0</v>
      </c>
      <c r="L60" s="97"/>
      <c r="N60" s="65"/>
    </row>
    <row r="61" spans="1:14">
      <c r="A61" s="172" t="s">
        <v>622</v>
      </c>
      <c r="B61" s="84" t="s">
        <v>623</v>
      </c>
      <c r="C61" s="85" t="s">
        <v>95</v>
      </c>
      <c r="D61" s="191">
        <v>24000</v>
      </c>
      <c r="E61" s="211" t="s">
        <v>10</v>
      </c>
      <c r="F61" s="72" t="s">
        <v>49</v>
      </c>
      <c r="G61" s="72" t="s">
        <v>11</v>
      </c>
      <c r="H61" s="54" t="s">
        <v>624</v>
      </c>
      <c r="I61" s="206">
        <f t="shared" si="0"/>
        <v>6.1538461538461542</v>
      </c>
      <c r="J61" s="72"/>
      <c r="K61" s="75">
        <f t="shared" si="1"/>
        <v>0</v>
      </c>
      <c r="L61" s="97"/>
      <c r="N61" s="65"/>
    </row>
    <row r="62" spans="1:14">
      <c r="A62" s="171" t="s">
        <v>832</v>
      </c>
      <c r="B62" s="84" t="s">
        <v>833</v>
      </c>
      <c r="C62" s="85" t="s">
        <v>1</v>
      </c>
      <c r="D62" s="191">
        <v>18000</v>
      </c>
      <c r="E62" s="210" t="s">
        <v>10</v>
      </c>
      <c r="F62" s="72" t="s">
        <v>923</v>
      </c>
      <c r="G62" s="72" t="s">
        <v>11</v>
      </c>
      <c r="H62" s="54" t="s">
        <v>834</v>
      </c>
      <c r="I62" s="206">
        <f t="shared" si="0"/>
        <v>4.615384615384615</v>
      </c>
      <c r="J62" s="72"/>
      <c r="K62" s="75">
        <f t="shared" si="1"/>
        <v>0</v>
      </c>
      <c r="L62" s="97"/>
      <c r="N62" s="65"/>
    </row>
    <row r="63" spans="1:14">
      <c r="A63" s="170" t="s">
        <v>1660</v>
      </c>
      <c r="B63" s="90" t="s">
        <v>2065</v>
      </c>
      <c r="C63" s="85" t="s">
        <v>191</v>
      </c>
      <c r="D63" s="191">
        <v>35000</v>
      </c>
      <c r="E63" s="76" t="s">
        <v>10</v>
      </c>
      <c r="F63" s="72" t="s">
        <v>2073</v>
      </c>
      <c r="G63" s="72" t="s">
        <v>11</v>
      </c>
      <c r="H63" s="54" t="s">
        <v>2074</v>
      </c>
      <c r="I63" s="206">
        <f t="shared" si="0"/>
        <v>8.9743589743589745</v>
      </c>
      <c r="J63" s="72"/>
      <c r="K63" s="75">
        <f t="shared" si="1"/>
        <v>0</v>
      </c>
      <c r="L63" s="97"/>
      <c r="N63" s="65"/>
    </row>
    <row r="64" spans="1:14">
      <c r="A64" s="170" t="s">
        <v>1660</v>
      </c>
      <c r="B64" s="90" t="s">
        <v>1668</v>
      </c>
      <c r="C64" s="85" t="s">
        <v>1</v>
      </c>
      <c r="D64" s="191">
        <v>24000</v>
      </c>
      <c r="E64" s="74" t="s">
        <v>10</v>
      </c>
      <c r="F64" s="72" t="s">
        <v>2071</v>
      </c>
      <c r="G64" s="72" t="s">
        <v>11</v>
      </c>
      <c r="H64" s="54" t="s">
        <v>2072</v>
      </c>
      <c r="I64" s="206">
        <f t="shared" si="0"/>
        <v>6.1538461538461542</v>
      </c>
      <c r="J64" s="72"/>
      <c r="K64" s="75">
        <f t="shared" si="1"/>
        <v>0</v>
      </c>
      <c r="L64" s="97"/>
      <c r="N64" s="65"/>
    </row>
    <row r="65" spans="1:14">
      <c r="A65" s="169" t="s">
        <v>520</v>
      </c>
      <c r="B65" s="84" t="s">
        <v>521</v>
      </c>
      <c r="C65" s="85" t="s">
        <v>192</v>
      </c>
      <c r="D65" s="190">
        <v>24000</v>
      </c>
      <c r="E65" s="211" t="s">
        <v>10</v>
      </c>
      <c r="F65" s="72" t="s">
        <v>49</v>
      </c>
      <c r="G65" s="72" t="s">
        <v>11</v>
      </c>
      <c r="H65" s="54" t="s">
        <v>522</v>
      </c>
      <c r="I65" s="206">
        <f t="shared" si="0"/>
        <v>6.1538461538461542</v>
      </c>
      <c r="J65" s="72"/>
      <c r="K65" s="75">
        <f t="shared" si="1"/>
        <v>0</v>
      </c>
      <c r="L65" s="97"/>
      <c r="N65" s="65"/>
    </row>
    <row r="66" spans="1:14">
      <c r="A66" s="170" t="s">
        <v>737</v>
      </c>
      <c r="B66" s="128" t="s">
        <v>738</v>
      </c>
      <c r="C66" s="129" t="s">
        <v>95</v>
      </c>
      <c r="D66" s="191">
        <v>34000</v>
      </c>
      <c r="E66" s="239" t="s">
        <v>10</v>
      </c>
      <c r="F66" s="72" t="s">
        <v>49</v>
      </c>
      <c r="G66" s="188" t="s">
        <v>58</v>
      </c>
      <c r="H66" s="82" t="s">
        <v>739</v>
      </c>
      <c r="I66" s="206">
        <f t="shared" si="0"/>
        <v>8.7179487179487172</v>
      </c>
      <c r="J66" s="72"/>
      <c r="K66" s="75">
        <f t="shared" si="1"/>
        <v>0</v>
      </c>
      <c r="L66" s="97"/>
      <c r="N66" s="65"/>
    </row>
    <row r="67" spans="1:14">
      <c r="A67" s="169" t="s">
        <v>737</v>
      </c>
      <c r="B67" s="128" t="s">
        <v>1229</v>
      </c>
      <c r="C67" s="129" t="s">
        <v>95</v>
      </c>
      <c r="D67" s="191">
        <v>28000</v>
      </c>
      <c r="E67" s="143" t="s">
        <v>10</v>
      </c>
      <c r="F67" s="72" t="s">
        <v>67</v>
      </c>
      <c r="G67" s="72" t="s">
        <v>58</v>
      </c>
      <c r="H67" s="54" t="s">
        <v>1230</v>
      </c>
      <c r="I67" s="206">
        <f t="shared" si="0"/>
        <v>7.1794871794871797</v>
      </c>
      <c r="J67" s="72"/>
      <c r="K67" s="75">
        <f t="shared" si="1"/>
        <v>0</v>
      </c>
      <c r="L67" s="97"/>
      <c r="N67" s="65"/>
    </row>
    <row r="68" spans="1:14" ht="14">
      <c r="A68" s="172" t="s">
        <v>159</v>
      </c>
      <c r="B68" s="249" t="s">
        <v>160</v>
      </c>
      <c r="C68" s="129" t="s">
        <v>1</v>
      </c>
      <c r="D68" s="191">
        <v>26000</v>
      </c>
      <c r="E68" s="214" t="s">
        <v>10</v>
      </c>
      <c r="F68" s="72" t="s">
        <v>75</v>
      </c>
      <c r="G68" s="72" t="s">
        <v>161</v>
      </c>
      <c r="H68" s="54" t="s">
        <v>927</v>
      </c>
      <c r="I68" s="206">
        <f t="shared" si="0"/>
        <v>6.666666666666667</v>
      </c>
      <c r="J68" s="72"/>
      <c r="K68" s="75">
        <f t="shared" si="1"/>
        <v>0</v>
      </c>
      <c r="L68" s="97"/>
      <c r="N68" s="65"/>
    </row>
    <row r="69" spans="1:14">
      <c r="A69" s="170" t="s">
        <v>241</v>
      </c>
      <c r="B69" s="128" t="s">
        <v>242</v>
      </c>
      <c r="C69" s="85" t="s">
        <v>107</v>
      </c>
      <c r="D69" s="191">
        <v>29000</v>
      </c>
      <c r="E69" s="239" t="s">
        <v>10</v>
      </c>
      <c r="F69" s="72" t="s">
        <v>49</v>
      </c>
      <c r="G69" s="72" t="s">
        <v>60</v>
      </c>
      <c r="H69" s="54" t="s">
        <v>243</v>
      </c>
      <c r="I69" s="206">
        <f t="shared" si="0"/>
        <v>7.4358974358974361</v>
      </c>
      <c r="J69" s="72"/>
      <c r="K69" s="75">
        <f t="shared" si="1"/>
        <v>0</v>
      </c>
      <c r="L69" s="97"/>
      <c r="N69" s="65"/>
    </row>
    <row r="70" spans="1:14">
      <c r="A70" s="172" t="s">
        <v>233</v>
      </c>
      <c r="B70" s="90" t="s">
        <v>1560</v>
      </c>
      <c r="C70" s="85" t="s">
        <v>191</v>
      </c>
      <c r="D70" s="191">
        <v>28000</v>
      </c>
      <c r="E70" s="212" t="s">
        <v>10</v>
      </c>
      <c r="F70" s="72" t="s">
        <v>965</v>
      </c>
      <c r="G70" s="72" t="s">
        <v>11</v>
      </c>
      <c r="H70" s="54" t="s">
        <v>1561</v>
      </c>
      <c r="I70" s="206">
        <f t="shared" si="0"/>
        <v>7.1794871794871797</v>
      </c>
      <c r="J70" s="72"/>
      <c r="K70" s="75">
        <f t="shared" si="1"/>
        <v>0</v>
      </c>
      <c r="L70" s="97"/>
      <c r="N70" s="65"/>
    </row>
    <row r="71" spans="1:14">
      <c r="A71" s="172" t="s">
        <v>1963</v>
      </c>
      <c r="B71" s="226" t="s">
        <v>1965</v>
      </c>
      <c r="C71" s="85" t="s">
        <v>192</v>
      </c>
      <c r="D71" s="191">
        <v>35000</v>
      </c>
      <c r="E71" s="238" t="s">
        <v>10</v>
      </c>
      <c r="F71" s="72" t="s">
        <v>49</v>
      </c>
      <c r="G71" s="72" t="s">
        <v>11</v>
      </c>
      <c r="H71" s="228" t="s">
        <v>1966</v>
      </c>
      <c r="I71" s="206">
        <f t="shared" si="0"/>
        <v>8.9743589743589745</v>
      </c>
      <c r="J71" s="72"/>
      <c r="K71" s="75">
        <f t="shared" si="1"/>
        <v>0</v>
      </c>
      <c r="L71" s="97"/>
      <c r="N71" s="65"/>
    </row>
    <row r="72" spans="1:14">
      <c r="A72" s="172" t="s">
        <v>1771</v>
      </c>
      <c r="B72" s="223" t="s">
        <v>1772</v>
      </c>
      <c r="C72" s="85" t="s">
        <v>191</v>
      </c>
      <c r="D72" s="191">
        <v>34000</v>
      </c>
      <c r="E72" s="238" t="s">
        <v>10</v>
      </c>
      <c r="F72" s="72" t="s">
        <v>49</v>
      </c>
      <c r="G72" s="232" t="s">
        <v>1875</v>
      </c>
      <c r="H72" s="224" t="s">
        <v>1773</v>
      </c>
      <c r="I72" s="206">
        <f t="shared" si="0"/>
        <v>8.7179487179487172</v>
      </c>
      <c r="J72" s="72"/>
      <c r="K72" s="75">
        <f t="shared" si="1"/>
        <v>0</v>
      </c>
      <c r="L72" s="97"/>
      <c r="N72" s="65"/>
    </row>
    <row r="73" spans="1:14">
      <c r="A73" s="170" t="s">
        <v>1808</v>
      </c>
      <c r="B73" s="90" t="s">
        <v>1809</v>
      </c>
      <c r="C73" s="85" t="s">
        <v>192</v>
      </c>
      <c r="D73" s="191">
        <v>39000</v>
      </c>
      <c r="E73" s="212" t="s">
        <v>10</v>
      </c>
      <c r="F73" s="72" t="s">
        <v>49</v>
      </c>
      <c r="G73" s="72" t="s">
        <v>31</v>
      </c>
      <c r="H73" s="54" t="s">
        <v>1915</v>
      </c>
      <c r="I73" s="206">
        <f t="shared" si="0"/>
        <v>10</v>
      </c>
      <c r="J73" s="72"/>
      <c r="K73" s="75">
        <f t="shared" si="1"/>
        <v>0</v>
      </c>
      <c r="L73" s="97"/>
      <c r="N73" s="65"/>
    </row>
    <row r="74" spans="1:14">
      <c r="A74" s="170" t="s">
        <v>1852</v>
      </c>
      <c r="B74" s="84" t="s">
        <v>1913</v>
      </c>
      <c r="C74" s="85" t="s">
        <v>192</v>
      </c>
      <c r="D74" s="191">
        <v>39000</v>
      </c>
      <c r="E74" s="233" t="s">
        <v>10</v>
      </c>
      <c r="F74" s="72" t="s">
        <v>49</v>
      </c>
      <c r="G74" s="72" t="s">
        <v>31</v>
      </c>
      <c r="H74" s="54" t="s">
        <v>1914</v>
      </c>
      <c r="I74" s="206">
        <f t="shared" si="0"/>
        <v>10</v>
      </c>
      <c r="J74" s="72"/>
      <c r="K74" s="75">
        <f t="shared" si="1"/>
        <v>0</v>
      </c>
      <c r="L74" s="97"/>
      <c r="N74" s="65"/>
    </row>
    <row r="75" spans="1:14">
      <c r="A75" s="170" t="s">
        <v>2705</v>
      </c>
      <c r="B75" s="128" t="s">
        <v>1916</v>
      </c>
      <c r="C75" s="129" t="s">
        <v>1917</v>
      </c>
      <c r="D75" s="194">
        <v>110000</v>
      </c>
      <c r="E75" s="240" t="s">
        <v>10</v>
      </c>
      <c r="F75" s="72" t="s">
        <v>49</v>
      </c>
      <c r="G75" s="188" t="s">
        <v>31</v>
      </c>
      <c r="H75" s="82" t="s">
        <v>1922</v>
      </c>
      <c r="I75" s="206">
        <f t="shared" si="0"/>
        <v>28.205128205128204</v>
      </c>
      <c r="J75" s="72"/>
      <c r="K75" s="75">
        <f t="shared" si="1"/>
        <v>0</v>
      </c>
      <c r="L75" s="97"/>
      <c r="N75" s="65"/>
    </row>
    <row r="76" spans="1:14">
      <c r="A76" s="172" t="s">
        <v>605</v>
      </c>
      <c r="B76" s="183" t="s">
        <v>606</v>
      </c>
      <c r="C76" s="85" t="s">
        <v>1</v>
      </c>
      <c r="D76" s="191">
        <v>22000</v>
      </c>
      <c r="E76" s="214" t="s">
        <v>10</v>
      </c>
      <c r="F76" s="72" t="s">
        <v>34</v>
      </c>
      <c r="G76" s="188" t="s">
        <v>55</v>
      </c>
      <c r="H76" s="54" t="s">
        <v>607</v>
      </c>
      <c r="I76" s="206">
        <f t="shared" si="0"/>
        <v>5.6410256410256414</v>
      </c>
      <c r="J76" s="72"/>
      <c r="K76" s="75">
        <f t="shared" si="1"/>
        <v>0</v>
      </c>
      <c r="L76" s="97"/>
      <c r="N76" s="65"/>
    </row>
    <row r="77" spans="1:14">
      <c r="A77" s="168" t="s">
        <v>3029</v>
      </c>
      <c r="B77" s="84" t="s">
        <v>3028</v>
      </c>
      <c r="C77" s="85" t="s">
        <v>192</v>
      </c>
      <c r="D77" s="191">
        <v>39000</v>
      </c>
      <c r="E77" s="91" t="s">
        <v>10</v>
      </c>
      <c r="F77" s="72" t="s">
        <v>49</v>
      </c>
      <c r="G77" s="188" t="s">
        <v>60</v>
      </c>
      <c r="H77" s="54" t="s">
        <v>3030</v>
      </c>
      <c r="I77" s="206">
        <f t="shared" si="0"/>
        <v>10</v>
      </c>
      <c r="J77" s="72"/>
      <c r="K77" s="75">
        <f t="shared" si="1"/>
        <v>0</v>
      </c>
      <c r="L77" s="97"/>
      <c r="N77" s="65"/>
    </row>
    <row r="78" spans="1:14">
      <c r="A78" s="168" t="s">
        <v>3029</v>
      </c>
      <c r="B78" s="84" t="s">
        <v>2380</v>
      </c>
      <c r="C78" s="85" t="s">
        <v>192</v>
      </c>
      <c r="D78" s="191">
        <v>39000</v>
      </c>
      <c r="E78" s="214" t="s">
        <v>10</v>
      </c>
      <c r="F78" s="72" t="s">
        <v>49</v>
      </c>
      <c r="G78" s="188" t="s">
        <v>60</v>
      </c>
      <c r="H78" s="54" t="s">
        <v>3031</v>
      </c>
      <c r="I78" s="206">
        <f t="shared" si="0"/>
        <v>10</v>
      </c>
      <c r="J78" s="72"/>
      <c r="K78" s="75">
        <f t="shared" si="1"/>
        <v>0</v>
      </c>
      <c r="L78" s="97"/>
      <c r="N78" s="65"/>
    </row>
    <row r="79" spans="1:14">
      <c r="A79" s="168" t="s">
        <v>3029</v>
      </c>
      <c r="B79" s="84" t="s">
        <v>3032</v>
      </c>
      <c r="C79" s="85" t="s">
        <v>3033</v>
      </c>
      <c r="D79" s="191">
        <v>80000</v>
      </c>
      <c r="E79" s="214" t="s">
        <v>10</v>
      </c>
      <c r="F79" s="72" t="s">
        <v>49</v>
      </c>
      <c r="G79" s="188" t="s">
        <v>60</v>
      </c>
      <c r="H79" s="54" t="s">
        <v>3034</v>
      </c>
      <c r="I79" s="206">
        <f t="shared" si="0"/>
        <v>20.512820512820515</v>
      </c>
      <c r="J79" s="72"/>
      <c r="K79" s="75">
        <f t="shared" si="1"/>
        <v>0</v>
      </c>
      <c r="L79" s="97"/>
      <c r="N79" s="65"/>
    </row>
    <row r="80" spans="1:14">
      <c r="A80" s="168" t="s">
        <v>265</v>
      </c>
      <c r="B80" s="84" t="s">
        <v>488</v>
      </c>
      <c r="C80" s="85" t="s">
        <v>192</v>
      </c>
      <c r="D80" s="191">
        <v>24000</v>
      </c>
      <c r="E80" s="211" t="s">
        <v>10</v>
      </c>
      <c r="F80" s="72" t="s">
        <v>926</v>
      </c>
      <c r="G80" s="72" t="s">
        <v>11</v>
      </c>
      <c r="H80" s="241" t="s">
        <v>266</v>
      </c>
      <c r="I80" s="206">
        <f t="shared" si="0"/>
        <v>6.1538461538461542</v>
      </c>
      <c r="J80" s="72"/>
      <c r="K80" s="75">
        <f t="shared" si="1"/>
        <v>0</v>
      </c>
      <c r="L80" s="97"/>
      <c r="N80" s="65"/>
    </row>
    <row r="81" spans="1:14">
      <c r="A81" s="237" t="s">
        <v>3017</v>
      </c>
      <c r="B81" s="90" t="s">
        <v>3018</v>
      </c>
      <c r="C81" s="85" t="s">
        <v>191</v>
      </c>
      <c r="D81" s="191">
        <v>35000</v>
      </c>
      <c r="E81" s="74" t="s">
        <v>10</v>
      </c>
      <c r="F81" s="188" t="s">
        <v>75</v>
      </c>
      <c r="G81" s="72" t="s">
        <v>2384</v>
      </c>
      <c r="H81" s="241" t="s">
        <v>3019</v>
      </c>
      <c r="I81" s="206">
        <f t="shared" si="0"/>
        <v>8.9743589743589745</v>
      </c>
      <c r="J81" s="72"/>
      <c r="K81" s="75">
        <f t="shared" si="1"/>
        <v>0</v>
      </c>
      <c r="L81" s="97"/>
      <c r="N81" s="65"/>
    </row>
    <row r="82" spans="1:14">
      <c r="A82" s="170" t="s">
        <v>1080</v>
      </c>
      <c r="B82" s="90" t="s">
        <v>1081</v>
      </c>
      <c r="C82" s="85" t="s">
        <v>1</v>
      </c>
      <c r="D82" s="193">
        <v>24000</v>
      </c>
      <c r="E82" s="212" t="s">
        <v>10</v>
      </c>
      <c r="F82" s="72" t="s">
        <v>108</v>
      </c>
      <c r="G82" s="72" t="s">
        <v>33</v>
      </c>
      <c r="H82" s="54" t="s">
        <v>1470</v>
      </c>
      <c r="I82" s="206">
        <f t="shared" si="0"/>
        <v>6.1538461538461542</v>
      </c>
      <c r="J82" s="72"/>
      <c r="K82" s="75">
        <f t="shared" si="1"/>
        <v>0</v>
      </c>
      <c r="L82" s="97"/>
      <c r="N82" s="65"/>
    </row>
    <row r="83" spans="1:14">
      <c r="A83" s="170" t="s">
        <v>136</v>
      </c>
      <c r="B83" s="128" t="s">
        <v>295</v>
      </c>
      <c r="C83" s="85" t="s">
        <v>107</v>
      </c>
      <c r="D83" s="191">
        <v>34000</v>
      </c>
      <c r="E83" s="214" t="s">
        <v>10</v>
      </c>
      <c r="F83" s="72" t="s">
        <v>49</v>
      </c>
      <c r="G83" s="188" t="s">
        <v>31</v>
      </c>
      <c r="H83" s="82" t="s">
        <v>1669</v>
      </c>
      <c r="I83" s="206">
        <f t="shared" si="0"/>
        <v>8.7179487179487172</v>
      </c>
      <c r="J83" s="72"/>
      <c r="K83" s="75">
        <f t="shared" si="1"/>
        <v>0</v>
      </c>
      <c r="L83" s="97"/>
      <c r="N83" s="65"/>
    </row>
    <row r="84" spans="1:14" ht="12" customHeight="1">
      <c r="A84" s="172" t="s">
        <v>204</v>
      </c>
      <c r="B84" s="128" t="s">
        <v>205</v>
      </c>
      <c r="C84" s="129" t="s">
        <v>1</v>
      </c>
      <c r="D84" s="191">
        <v>24000</v>
      </c>
      <c r="E84" s="214" t="s">
        <v>10</v>
      </c>
      <c r="F84" s="188" t="s">
        <v>75</v>
      </c>
      <c r="G84" s="188" t="s">
        <v>57</v>
      </c>
      <c r="H84" s="54" t="s">
        <v>206</v>
      </c>
      <c r="I84" s="206">
        <f t="shared" si="0"/>
        <v>6.1538461538461542</v>
      </c>
      <c r="J84" s="72"/>
      <c r="K84" s="75">
        <f t="shared" si="1"/>
        <v>0</v>
      </c>
      <c r="L84" s="97"/>
      <c r="N84" s="65"/>
    </row>
    <row r="85" spans="1:14" ht="12" customHeight="1">
      <c r="A85" s="172" t="s">
        <v>204</v>
      </c>
      <c r="B85" s="128" t="s">
        <v>1666</v>
      </c>
      <c r="C85" s="129" t="s">
        <v>1</v>
      </c>
      <c r="D85" s="191">
        <v>24000</v>
      </c>
      <c r="E85" s="214" t="s">
        <v>10</v>
      </c>
      <c r="F85" s="72" t="s">
        <v>75</v>
      </c>
      <c r="G85" s="188" t="s">
        <v>57</v>
      </c>
      <c r="H85" s="54" t="s">
        <v>1667</v>
      </c>
      <c r="I85" s="206">
        <f t="shared" ref="I85:I90" si="2">D85/3900</f>
        <v>6.1538461538461542</v>
      </c>
      <c r="J85" s="72"/>
      <c r="K85" s="75">
        <f t="shared" ref="K85:K90" si="3">D85*J85</f>
        <v>0</v>
      </c>
      <c r="L85" s="97"/>
      <c r="N85" s="65"/>
    </row>
    <row r="86" spans="1:14">
      <c r="A86" s="171" t="s">
        <v>166</v>
      </c>
      <c r="B86" s="84" t="s">
        <v>167</v>
      </c>
      <c r="C86" s="85" t="s">
        <v>1</v>
      </c>
      <c r="D86" s="190">
        <v>28000</v>
      </c>
      <c r="E86" s="211" t="s">
        <v>10</v>
      </c>
      <c r="F86" s="72" t="s">
        <v>49</v>
      </c>
      <c r="G86" s="72" t="s">
        <v>11</v>
      </c>
      <c r="H86" s="54" t="s">
        <v>168</v>
      </c>
      <c r="I86" s="206">
        <f t="shared" si="2"/>
        <v>7.1794871794871797</v>
      </c>
      <c r="J86" s="72"/>
      <c r="K86" s="75">
        <f t="shared" si="3"/>
        <v>0</v>
      </c>
      <c r="L86" s="97"/>
      <c r="N86" s="65"/>
    </row>
    <row r="87" spans="1:14">
      <c r="A87" s="172"/>
      <c r="B87" s="128"/>
      <c r="C87" s="129"/>
      <c r="D87" s="190"/>
      <c r="E87" s="214"/>
      <c r="F87" s="72"/>
      <c r="G87" s="188"/>
      <c r="H87" s="82"/>
      <c r="I87" s="206">
        <f t="shared" si="2"/>
        <v>0</v>
      </c>
      <c r="J87" s="72"/>
      <c r="K87" s="75">
        <f t="shared" si="3"/>
        <v>0</v>
      </c>
      <c r="L87" s="97"/>
    </row>
    <row r="88" spans="1:14">
      <c r="A88" s="169"/>
      <c r="B88" s="128"/>
      <c r="C88" s="129"/>
      <c r="D88" s="190"/>
      <c r="E88" s="214"/>
      <c r="F88" s="72"/>
      <c r="G88" s="205"/>
      <c r="H88" s="82"/>
      <c r="I88" s="206">
        <f t="shared" si="2"/>
        <v>0</v>
      </c>
      <c r="J88" s="72"/>
      <c r="K88" s="75">
        <f t="shared" si="3"/>
        <v>0</v>
      </c>
      <c r="L88" s="97"/>
    </row>
    <row r="89" spans="1:14">
      <c r="A89" s="169" t="s">
        <v>523</v>
      </c>
      <c r="B89" s="115" t="s">
        <v>524</v>
      </c>
      <c r="C89" s="85" t="s">
        <v>525</v>
      </c>
      <c r="D89" s="193">
        <v>69000</v>
      </c>
      <c r="E89" s="74" t="s">
        <v>10</v>
      </c>
      <c r="F89" s="72" t="s">
        <v>67</v>
      </c>
      <c r="G89" s="72" t="s">
        <v>11</v>
      </c>
      <c r="H89" s="54" t="s">
        <v>526</v>
      </c>
      <c r="I89" s="206">
        <f t="shared" si="2"/>
        <v>17.692307692307693</v>
      </c>
      <c r="J89" s="72"/>
      <c r="K89" s="75">
        <f t="shared" si="3"/>
        <v>0</v>
      </c>
      <c r="L89" s="97"/>
      <c r="N89" s="65"/>
    </row>
    <row r="90" spans="1:14">
      <c r="A90" s="169" t="s">
        <v>451</v>
      </c>
      <c r="B90" s="84" t="s">
        <v>129</v>
      </c>
      <c r="C90" s="85" t="s">
        <v>446</v>
      </c>
      <c r="D90" s="192">
        <v>68000</v>
      </c>
      <c r="E90" s="212" t="s">
        <v>10</v>
      </c>
      <c r="F90" s="72" t="s">
        <v>67</v>
      </c>
      <c r="G90" s="188" t="s">
        <v>58</v>
      </c>
      <c r="H90" s="54" t="s">
        <v>130</v>
      </c>
      <c r="I90" s="206">
        <f t="shared" si="2"/>
        <v>17.435897435897434</v>
      </c>
      <c r="J90" s="72"/>
      <c r="K90" s="75">
        <f t="shared" si="3"/>
        <v>0</v>
      </c>
      <c r="L90" s="97"/>
    </row>
    <row r="91" spans="1:14" ht="14" thickBot="1">
      <c r="A91" s="271"/>
      <c r="B91" s="244"/>
      <c r="C91" s="48"/>
      <c r="D91" s="208"/>
      <c r="E91" s="246"/>
      <c r="F91" s="89"/>
      <c r="G91" s="89"/>
      <c r="H91" s="245"/>
      <c r="I91" s="247"/>
      <c r="J91" s="89"/>
      <c r="K91" s="104"/>
      <c r="L91" s="97"/>
    </row>
    <row r="92" spans="1:14" ht="14" thickBot="1">
      <c r="K92" s="260">
        <f>SUM(K15:K90)</f>
        <v>0</v>
      </c>
      <c r="L92" s="56"/>
    </row>
    <row r="94" spans="1:14" ht="14" thickBot="1"/>
    <row r="95" spans="1:14" ht="17" thickBot="1">
      <c r="A95" s="290" t="s">
        <v>2706</v>
      </c>
      <c r="C95"/>
      <c r="E95"/>
      <c r="F95"/>
      <c r="G95"/>
      <c r="H95"/>
    </row>
    <row r="96" spans="1:14" ht="26" customHeight="1" thickBot="1">
      <c r="A96" s="131" t="s">
        <v>14</v>
      </c>
      <c r="B96" s="126" t="s">
        <v>15</v>
      </c>
      <c r="C96" s="132" t="s">
        <v>16</v>
      </c>
      <c r="D96" s="135" t="s">
        <v>51</v>
      </c>
      <c r="E96" s="234" t="s">
        <v>9</v>
      </c>
      <c r="F96" s="63" t="s">
        <v>18</v>
      </c>
      <c r="G96" s="62" t="s">
        <v>17</v>
      </c>
      <c r="H96" s="62" t="s">
        <v>540</v>
      </c>
      <c r="I96" s="136" t="s">
        <v>52</v>
      </c>
      <c r="J96" s="137" t="s">
        <v>82</v>
      </c>
      <c r="K96" s="138" t="s">
        <v>83</v>
      </c>
    </row>
    <row r="97" spans="1:12">
      <c r="A97" s="170" t="s">
        <v>411</v>
      </c>
      <c r="B97" s="128" t="s">
        <v>412</v>
      </c>
      <c r="C97" s="129" t="s">
        <v>95</v>
      </c>
      <c r="D97" s="191">
        <v>32000</v>
      </c>
      <c r="E97" s="214" t="s">
        <v>10</v>
      </c>
      <c r="F97" s="72" t="s">
        <v>933</v>
      </c>
      <c r="G97" s="188" t="s">
        <v>238</v>
      </c>
      <c r="H97" s="82" t="s">
        <v>415</v>
      </c>
      <c r="I97" s="206">
        <f t="shared" ref="I97:I102" si="4">D97/3900</f>
        <v>8.2051282051282044</v>
      </c>
      <c r="J97" s="72"/>
      <c r="K97" s="75">
        <f t="shared" ref="K97:K102" si="5">D97*J97</f>
        <v>0</v>
      </c>
    </row>
    <row r="98" spans="1:12">
      <c r="A98" s="172" t="s">
        <v>356</v>
      </c>
      <c r="B98" s="115" t="s">
        <v>357</v>
      </c>
      <c r="C98" s="85" t="s">
        <v>1</v>
      </c>
      <c r="D98" s="191">
        <v>32000</v>
      </c>
      <c r="E98" s="212" t="s">
        <v>10</v>
      </c>
      <c r="F98" s="72" t="s">
        <v>933</v>
      </c>
      <c r="G98" s="72" t="s">
        <v>11</v>
      </c>
      <c r="H98" s="54" t="s">
        <v>198</v>
      </c>
      <c r="I98" s="206">
        <f t="shared" si="4"/>
        <v>8.2051282051282044</v>
      </c>
      <c r="J98" s="72"/>
      <c r="K98" s="75">
        <f t="shared" si="5"/>
        <v>0</v>
      </c>
    </row>
    <row r="99" spans="1:12">
      <c r="A99" s="168" t="s">
        <v>413</v>
      </c>
      <c r="B99" s="84" t="s">
        <v>414</v>
      </c>
      <c r="C99" s="129" t="s">
        <v>95</v>
      </c>
      <c r="D99" s="191">
        <v>32000</v>
      </c>
      <c r="E99" s="211" t="s">
        <v>10</v>
      </c>
      <c r="F99" s="72" t="s">
        <v>933</v>
      </c>
      <c r="G99" s="72" t="s">
        <v>238</v>
      </c>
      <c r="H99" s="54" t="s">
        <v>416</v>
      </c>
      <c r="I99" s="206">
        <f t="shared" si="4"/>
        <v>8.2051282051282044</v>
      </c>
      <c r="J99" s="72"/>
      <c r="K99" s="75">
        <f t="shared" si="5"/>
        <v>0</v>
      </c>
    </row>
    <row r="100" spans="1:12">
      <c r="A100" s="168" t="s">
        <v>361</v>
      </c>
      <c r="B100" s="55" t="s">
        <v>362</v>
      </c>
      <c r="C100" s="129" t="s">
        <v>192</v>
      </c>
      <c r="D100" s="191">
        <v>32000</v>
      </c>
      <c r="E100" s="212" t="s">
        <v>10</v>
      </c>
      <c r="F100" s="72" t="s">
        <v>49</v>
      </c>
      <c r="G100" s="72" t="s">
        <v>21</v>
      </c>
      <c r="H100" s="54" t="s">
        <v>49</v>
      </c>
      <c r="I100" s="206">
        <f t="shared" si="4"/>
        <v>8.2051282051282044</v>
      </c>
      <c r="J100" s="72"/>
      <c r="K100" s="75">
        <f t="shared" si="5"/>
        <v>0</v>
      </c>
    </row>
    <row r="101" spans="1:12">
      <c r="A101" s="172" t="s">
        <v>1719</v>
      </c>
      <c r="B101" s="90" t="s">
        <v>1720</v>
      </c>
      <c r="C101" s="85" t="s">
        <v>95</v>
      </c>
      <c r="D101" s="191">
        <v>35000</v>
      </c>
      <c r="E101" s="212" t="s">
        <v>10</v>
      </c>
      <c r="F101" s="72" t="s">
        <v>1322</v>
      </c>
      <c r="G101" s="72" t="s">
        <v>21</v>
      </c>
      <c r="H101" s="54" t="s">
        <v>1077</v>
      </c>
      <c r="I101" s="206">
        <f t="shared" si="4"/>
        <v>8.9743589743589745</v>
      </c>
      <c r="J101" s="72"/>
      <c r="K101" s="75">
        <f t="shared" si="5"/>
        <v>0</v>
      </c>
    </row>
    <row r="102" spans="1:12">
      <c r="A102" s="172" t="s">
        <v>850</v>
      </c>
      <c r="B102" s="113" t="s">
        <v>851</v>
      </c>
      <c r="C102" s="85" t="s">
        <v>192</v>
      </c>
      <c r="D102" s="191">
        <v>30000</v>
      </c>
      <c r="E102" s="211" t="s">
        <v>10</v>
      </c>
      <c r="F102" s="72" t="s">
        <v>1268</v>
      </c>
      <c r="G102" s="72" t="s">
        <v>106</v>
      </c>
      <c r="H102" s="54" t="s">
        <v>1456</v>
      </c>
      <c r="I102" s="206">
        <f t="shared" si="4"/>
        <v>7.6923076923076925</v>
      </c>
      <c r="J102" s="72"/>
      <c r="K102" s="75">
        <f t="shared" si="5"/>
        <v>0</v>
      </c>
    </row>
    <row r="103" spans="1:12" ht="14" thickBot="1">
      <c r="A103" s="250"/>
      <c r="B103" s="102"/>
      <c r="C103" s="103"/>
      <c r="D103" s="251"/>
      <c r="E103" s="89"/>
      <c r="F103" s="89"/>
      <c r="G103" s="89"/>
      <c r="H103" s="89"/>
      <c r="I103" s="247"/>
      <c r="J103" s="247"/>
      <c r="K103" s="291"/>
    </row>
    <row r="104" spans="1:12" ht="14" thickBot="1">
      <c r="D104" s="22"/>
      <c r="F104" s="31"/>
      <c r="G104" s="207"/>
      <c r="H104" s="2"/>
      <c r="I104" s="215"/>
      <c r="J104" s="207"/>
      <c r="K104" s="382">
        <f>SUM(K97:K102)</f>
        <v>0</v>
      </c>
    </row>
    <row r="105" spans="1:12">
      <c r="D105" s="22"/>
      <c r="F105" s="31"/>
      <c r="G105" s="207"/>
      <c r="H105" s="2"/>
      <c r="I105" s="215"/>
      <c r="J105" s="207"/>
    </row>
    <row r="107" spans="1:12">
      <c r="L107" s="56"/>
    </row>
  </sheetData>
  <autoFilter ref="A14:K90" xr:uid="{3C75CD74-EB2C-2C48-B06E-7C2DE93B2F4C}"/>
  <sortState xmlns:xlrd2="http://schemas.microsoft.com/office/spreadsheetml/2017/richdata2" ref="A15:K87">
    <sortCondition ref="A15:A87"/>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91">
    <cfRule type="top10" dxfId="20" priority="9" rank="10"/>
  </conditionalFormatting>
  <conditionalFormatting sqref="J97:J102">
    <cfRule type="top10" dxfId="19" priority="26453" rank="10"/>
  </conditionalFormatting>
  <conditionalFormatting sqref="K103">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86:B86 A62:B64 A99:B99 B30:B31 B33 B59:B60 B89 B36 A47:A48 B23 A17 A19:B19 A101:B101 A100 G14:H14 F62 A77:B81"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80" r:id="rId48" xr:uid="{CA92C91C-7C8A-654A-B5DA-F668FAC8BAD1}"/>
    <hyperlink ref="E83" r:id="rId49" xr:uid="{EC557B20-C1BE-6142-9648-879940BAAB76}"/>
    <hyperlink ref="E82" r:id="rId50" xr:uid="{80F8A6D4-8957-1840-AC27-C707B37D7638}"/>
    <hyperlink ref="E84" r:id="rId51" xr:uid="{EBDEDD17-8741-3E42-9B0F-D941BC581166}"/>
    <hyperlink ref="E85" r:id="rId52" xr:uid="{E110BEA5-1782-0A42-89B7-FA9F6C81F3B9}"/>
    <hyperlink ref="E86" r:id="rId53" xr:uid="{977C6B00-BB85-F34F-9522-14694C8821C1}"/>
    <hyperlink ref="E90" r:id="rId54" xr:uid="{3DDE0229-7FD2-A147-9B5F-B2A1455C8486}"/>
    <hyperlink ref="E59" r:id="rId55" xr:uid="{18FC8A81-182B-6B44-992D-78E442D79181}"/>
    <hyperlink ref="E34" r:id="rId56" xr:uid="{874351DE-BB0D-5C44-868E-EC8F693C7FAC}"/>
    <hyperlink ref="E41" r:id="rId57" xr:uid="{907975AE-D8A0-3044-9B22-156B6BF0DC65}"/>
    <hyperlink ref="E50" r:id="rId58" xr:uid="{41B4F271-7122-3541-B5CA-04F5E8095A21}"/>
    <hyperlink ref="E71" r:id="rId59" xr:uid="{6C116447-B815-8E48-A734-96A3630F2306}"/>
    <hyperlink ref="E89" r:id="rId60" xr:uid="{C6CF8A0F-710B-B14F-A638-C0A8B0EF2DA6}"/>
    <hyperlink ref="E37" r:id="rId61" xr:uid="{87315FD6-42E3-D443-B3DE-674197C23A1A}"/>
    <hyperlink ref="E63" r:id="rId62" xr:uid="{3ABF2085-EFA9-AB41-864D-599D07464BBA}"/>
    <hyperlink ref="E43" r:id="rId63" xr:uid="{E41BACAB-553B-7E4E-823E-A288CA98F1F5}"/>
    <hyperlink ref="E44" r:id="rId64" xr:uid="{DB04A816-7140-5149-BCFD-2DC0B7C1AF29}"/>
    <hyperlink ref="E29" r:id="rId65" xr:uid="{143BD750-D03B-6645-8315-C38019D12AB3}"/>
    <hyperlink ref="E49" r:id="rId66" xr:uid="{E02437D9-8944-EC4A-9850-1F0AA7AA7C10}"/>
    <hyperlink ref="E23" r:id="rId67" xr:uid="{F785321A-5EAB-B34D-9E00-FC601A7A43E3}"/>
    <hyperlink ref="E16" r:id="rId68" xr:uid="{9F06630A-C24C-4F41-94FB-0A6366881965}"/>
    <hyperlink ref="E17" r:id="rId69" xr:uid="{D79FE5AA-294D-C64F-900A-4D4C3DD90D2B}"/>
    <hyperlink ref="E97" r:id="rId70" xr:uid="{54EFB54E-12FD-6F46-9AEF-DF23AF15706A}"/>
    <hyperlink ref="E98" r:id="rId71" xr:uid="{EA0D4209-B6EF-404A-A937-5A44776BA6AA}"/>
    <hyperlink ref="E99" r:id="rId72" xr:uid="{AF8D2EBB-068C-6A4A-AEBB-46A6D54135AE}"/>
    <hyperlink ref="E100" r:id="rId73" xr:uid="{6C21F760-AAAD-C84B-A892-6DD340610EB9}"/>
    <hyperlink ref="E101" r:id="rId74" xr:uid="{B77F8F5E-5861-1641-BD3B-6427210711FE}"/>
    <hyperlink ref="E102"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81" r:id="rId79" xr:uid="{92FC0C87-1B91-7A46-AC33-60800419B092}"/>
    <hyperlink ref="E77" r:id="rId80" xr:uid="{21F1D554-DC81-D748-ACD0-E8EC34CE8983}"/>
    <hyperlink ref="E48" r:id="rId81" xr:uid="{D3B95D13-954C-DF47-ADF9-AA47C7C99147}"/>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82"/>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8" customWidth="1"/>
    <col min="2" max="2" width="64.6640625" style="107" customWidth="1"/>
    <col min="3" max="3" width="11.1640625" style="107" customWidth="1"/>
    <col min="4" max="5" width="10.33203125" style="107" customWidth="1"/>
    <col min="6" max="6" width="20.83203125" style="215" customWidth="1"/>
    <col min="7" max="7" width="19" style="215" customWidth="1"/>
    <col min="8" max="8" width="25.5" style="215" customWidth="1"/>
    <col min="9" max="9" width="70.5" style="215" customWidth="1"/>
    <col min="10" max="10" width="11.33203125" style="107" customWidth="1"/>
    <col min="11" max="11" width="9.1640625" style="107" customWidth="1"/>
    <col min="12" max="12" width="10.5" style="107" customWidth="1"/>
    <col min="13" max="13" width="8.83203125" style="107"/>
    <col min="14" max="14" width="11.33203125" style="107" customWidth="1"/>
    <col min="15" max="15" width="11.6640625" style="107" customWidth="1"/>
    <col min="16" max="16384" width="8.83203125" style="107"/>
  </cols>
  <sheetData>
    <row r="1" spans="1:20" s="1" customFormat="1" ht="40.75" customHeight="1">
      <c r="A1" s="106"/>
      <c r="B1" s="369" t="s">
        <v>87</v>
      </c>
      <c r="C1" s="369"/>
      <c r="D1" s="107"/>
      <c r="E1" s="107"/>
      <c r="F1" s="107"/>
      <c r="G1" s="35"/>
      <c r="H1" s="362"/>
      <c r="I1" s="19"/>
      <c r="J1" s="107"/>
      <c r="K1" s="107"/>
      <c r="L1" s="107"/>
      <c r="T1" s="107"/>
    </row>
    <row r="2" spans="1:20" ht="16.75" customHeight="1">
      <c r="B2" s="36"/>
      <c r="C2" s="36"/>
      <c r="F2" s="383"/>
      <c r="I2" s="19"/>
    </row>
    <row r="3" spans="1:20" ht="14" thickBot="1">
      <c r="A3" s="39" t="s">
        <v>3</v>
      </c>
      <c r="B3" s="67" t="s">
        <v>838</v>
      </c>
      <c r="C3" s="215"/>
      <c r="F3" s="107"/>
      <c r="I3" s="19"/>
    </row>
    <row r="4" spans="1:20" ht="14" thickBot="1">
      <c r="A4" s="39" t="s">
        <v>1195</v>
      </c>
      <c r="B4" s="154" t="s">
        <v>85</v>
      </c>
      <c r="C4" s="215"/>
      <c r="F4" s="107"/>
      <c r="I4" s="399" t="s">
        <v>2001</v>
      </c>
    </row>
    <row r="5" spans="1:20" ht="17" thickBot="1">
      <c r="A5" s="39" t="s">
        <v>5</v>
      </c>
      <c r="B5" s="68" t="s">
        <v>6</v>
      </c>
      <c r="C5" s="215"/>
      <c r="F5" s="107"/>
      <c r="I5" s="400" t="s">
        <v>2002</v>
      </c>
    </row>
    <row r="6" spans="1:20">
      <c r="A6" s="39" t="s">
        <v>1196</v>
      </c>
      <c r="B6" s="155" t="s">
        <v>1197</v>
      </c>
      <c r="C6" s="215"/>
      <c r="F6" s="107"/>
      <c r="I6" s="22"/>
    </row>
    <row r="7" spans="1:20" ht="20" customHeight="1" thickBot="1">
      <c r="A7" s="38"/>
      <c r="B7" s="127" t="s">
        <v>839</v>
      </c>
      <c r="C7" s="215"/>
      <c r="F7" s="107"/>
      <c r="I7" s="22"/>
    </row>
    <row r="8" spans="1:20" ht="14" thickBot="1">
      <c r="A8" s="127"/>
      <c r="B8" s="398" t="s">
        <v>2830</v>
      </c>
      <c r="C8" s="95"/>
      <c r="F8" s="107"/>
      <c r="I8" s="401" t="s">
        <v>2831</v>
      </c>
    </row>
    <row r="9" spans="1:20" ht="15" customHeight="1" thickBot="1">
      <c r="A9" s="38"/>
      <c r="B9" s="87" t="s">
        <v>1201</v>
      </c>
      <c r="C9" s="312"/>
      <c r="F9" s="107"/>
      <c r="I9" s="402" t="s">
        <v>2832</v>
      </c>
    </row>
    <row r="10" spans="1:20">
      <c r="A10" s="38"/>
      <c r="B10" s="87" t="s">
        <v>2025</v>
      </c>
      <c r="C10" s="313"/>
      <c r="F10" s="107"/>
      <c r="I10" s="19"/>
    </row>
    <row r="11" spans="1:20">
      <c r="A11" s="38"/>
      <c r="B11" s="87" t="s">
        <v>1698</v>
      </c>
      <c r="C11" s="314"/>
      <c r="F11" s="107"/>
      <c r="I11" s="19"/>
    </row>
    <row r="12" spans="1:20" ht="18" customHeight="1" thickBot="1">
      <c r="A12" s="38" t="s">
        <v>775</v>
      </c>
      <c r="B12" s="156" t="s">
        <v>1212</v>
      </c>
      <c r="C12" s="157"/>
      <c r="F12" s="107"/>
      <c r="I12" s="19"/>
    </row>
    <row r="13" spans="1:20" ht="16" customHeight="1" thickBot="1">
      <c r="A13" s="38"/>
      <c r="B13" s="162" t="s">
        <v>1198</v>
      </c>
      <c r="C13" s="163"/>
      <c r="F13" s="107"/>
      <c r="I13" s="19"/>
    </row>
    <row r="14" spans="1:20">
      <c r="A14" s="38"/>
      <c r="B14" s="215"/>
      <c r="C14" s="215"/>
      <c r="F14" s="107"/>
      <c r="I14" s="19"/>
    </row>
    <row r="15" spans="1:20" ht="14.25" customHeight="1" thickBot="1">
      <c r="A15" s="277"/>
      <c r="B15" s="184"/>
      <c r="C15" s="184"/>
      <c r="F15" s="269"/>
      <c r="G15" s="184"/>
      <c r="H15" s="184"/>
      <c r="I15" s="184"/>
    </row>
    <row r="16" spans="1:20" ht="29" customHeight="1" thickBot="1">
      <c r="A16" s="315" t="s">
        <v>14</v>
      </c>
      <c r="B16" s="316" t="s">
        <v>15</v>
      </c>
      <c r="C16" s="317" t="s">
        <v>16</v>
      </c>
      <c r="D16" s="318" t="s">
        <v>2698</v>
      </c>
      <c r="E16" s="384" t="s">
        <v>9</v>
      </c>
      <c r="F16" s="320" t="s">
        <v>18</v>
      </c>
      <c r="G16" s="317" t="s">
        <v>17</v>
      </c>
      <c r="H16" s="320" t="s">
        <v>7</v>
      </c>
      <c r="I16" s="319" t="s">
        <v>540</v>
      </c>
      <c r="J16" s="209" t="s">
        <v>52</v>
      </c>
      <c r="K16" s="377" t="s">
        <v>82</v>
      </c>
      <c r="L16" s="376" t="s">
        <v>83</v>
      </c>
      <c r="M16" s="365"/>
    </row>
    <row r="17" spans="1:15" ht="14" thickBot="1">
      <c r="A17" s="200" t="s">
        <v>1510</v>
      </c>
      <c r="B17" s="84" t="s">
        <v>1511</v>
      </c>
      <c r="C17" s="85" t="s">
        <v>761</v>
      </c>
      <c r="D17" s="141">
        <v>48000</v>
      </c>
      <c r="E17" s="20" t="s">
        <v>10</v>
      </c>
      <c r="F17" s="85" t="s">
        <v>49</v>
      </c>
      <c r="G17" s="85" t="s">
        <v>60</v>
      </c>
      <c r="H17" s="85" t="s">
        <v>121</v>
      </c>
      <c r="I17" s="84" t="s">
        <v>1512</v>
      </c>
      <c r="J17" s="321">
        <f t="shared" ref="J17:J34" si="0">D17/3900</f>
        <v>12.307692307692308</v>
      </c>
      <c r="K17" s="346"/>
      <c r="L17" s="385">
        <f t="shared" ref="L17:L34" si="1">D17*K17</f>
        <v>0</v>
      </c>
      <c r="N17" s="181" t="s">
        <v>84</v>
      </c>
      <c r="O17" s="386">
        <f>L37</f>
        <v>0</v>
      </c>
    </row>
    <row r="18" spans="1:15" ht="15" customHeight="1">
      <c r="A18" s="199" t="s">
        <v>1621</v>
      </c>
      <c r="B18" s="84" t="s">
        <v>2201</v>
      </c>
      <c r="C18" s="85" t="s">
        <v>761</v>
      </c>
      <c r="D18" s="278">
        <v>62000</v>
      </c>
      <c r="E18" s="24" t="s">
        <v>10</v>
      </c>
      <c r="F18" s="85" t="s">
        <v>49</v>
      </c>
      <c r="G18" s="85" t="s">
        <v>39</v>
      </c>
      <c r="H18" s="85" t="s">
        <v>290</v>
      </c>
      <c r="I18" s="86" t="s">
        <v>791</v>
      </c>
      <c r="J18" s="321">
        <f t="shared" si="0"/>
        <v>15.897435897435898</v>
      </c>
      <c r="K18" s="37"/>
      <c r="L18" s="42">
        <f t="shared" si="1"/>
        <v>0</v>
      </c>
    </row>
    <row r="19" spans="1:15">
      <c r="A19" s="200" t="s">
        <v>181</v>
      </c>
      <c r="B19" s="84" t="s">
        <v>180</v>
      </c>
      <c r="C19" s="85" t="s">
        <v>761</v>
      </c>
      <c r="D19" s="141">
        <v>28000</v>
      </c>
      <c r="E19" s="20" t="s">
        <v>10</v>
      </c>
      <c r="F19" s="85" t="s">
        <v>34</v>
      </c>
      <c r="G19" s="85" t="s">
        <v>27</v>
      </c>
      <c r="H19" s="85" t="s">
        <v>162</v>
      </c>
      <c r="I19" s="86" t="s">
        <v>1337</v>
      </c>
      <c r="J19" s="321">
        <f t="shared" si="0"/>
        <v>7.1794871794871797</v>
      </c>
      <c r="K19" s="346"/>
      <c r="L19" s="385">
        <f t="shared" si="1"/>
        <v>0</v>
      </c>
    </row>
    <row r="20" spans="1:15">
      <c r="A20" s="200" t="s">
        <v>1023</v>
      </c>
      <c r="B20" s="90" t="s">
        <v>1024</v>
      </c>
      <c r="C20" s="85" t="s">
        <v>761</v>
      </c>
      <c r="D20" s="281">
        <v>29000</v>
      </c>
      <c r="E20" s="74" t="s">
        <v>10</v>
      </c>
      <c r="F20" s="85" t="s">
        <v>926</v>
      </c>
      <c r="G20" s="85" t="s">
        <v>29</v>
      </c>
      <c r="H20" s="85" t="s">
        <v>336</v>
      </c>
      <c r="I20" s="84" t="s">
        <v>1025</v>
      </c>
      <c r="J20" s="321">
        <f t="shared" si="0"/>
        <v>7.4358974358974361</v>
      </c>
      <c r="K20" s="346"/>
      <c r="L20" s="385">
        <f t="shared" si="1"/>
        <v>0</v>
      </c>
    </row>
    <row r="21" spans="1:15">
      <c r="A21" s="200" t="s">
        <v>1127</v>
      </c>
      <c r="B21" s="90" t="s">
        <v>1129</v>
      </c>
      <c r="C21" s="85" t="s">
        <v>761</v>
      </c>
      <c r="D21" s="279">
        <v>39000</v>
      </c>
      <c r="E21" s="74" t="s">
        <v>10</v>
      </c>
      <c r="F21" s="85" t="s">
        <v>1128</v>
      </c>
      <c r="G21" s="85" t="s">
        <v>11</v>
      </c>
      <c r="H21" s="85" t="s">
        <v>355</v>
      </c>
      <c r="I21" s="86" t="s">
        <v>1562</v>
      </c>
      <c r="J21" s="321">
        <f t="shared" si="0"/>
        <v>10</v>
      </c>
      <c r="K21" s="346"/>
      <c r="L21" s="385">
        <f t="shared" si="1"/>
        <v>0</v>
      </c>
    </row>
    <row r="22" spans="1:15">
      <c r="A22" s="200" t="s">
        <v>2102</v>
      </c>
      <c r="B22" s="84" t="s">
        <v>2101</v>
      </c>
      <c r="C22" s="85" t="s">
        <v>761</v>
      </c>
      <c r="D22" s="279">
        <v>26000</v>
      </c>
      <c r="E22" s="20" t="s">
        <v>10</v>
      </c>
      <c r="F22" s="85" t="s">
        <v>34</v>
      </c>
      <c r="G22" s="85" t="s">
        <v>57</v>
      </c>
      <c r="H22" s="85" t="s">
        <v>2103</v>
      </c>
      <c r="I22" s="86" t="s">
        <v>2104</v>
      </c>
      <c r="J22" s="321">
        <f t="shared" si="0"/>
        <v>6.666666666666667</v>
      </c>
      <c r="K22" s="346"/>
      <c r="L22" s="385">
        <f t="shared" si="1"/>
        <v>0</v>
      </c>
    </row>
    <row r="23" spans="1:15">
      <c r="A23" s="201" t="s">
        <v>2108</v>
      </c>
      <c r="B23" s="84" t="s">
        <v>2109</v>
      </c>
      <c r="C23" s="85" t="s">
        <v>761</v>
      </c>
      <c r="D23" s="281">
        <v>30000</v>
      </c>
      <c r="E23" s="20" t="s">
        <v>10</v>
      </c>
      <c r="F23" s="85" t="s">
        <v>48</v>
      </c>
      <c r="G23" s="85" t="s">
        <v>11</v>
      </c>
      <c r="H23" s="85" t="s">
        <v>2110</v>
      </c>
      <c r="I23" s="84" t="s">
        <v>368</v>
      </c>
      <c r="J23" s="321">
        <f t="shared" si="0"/>
        <v>7.6923076923076925</v>
      </c>
      <c r="K23" s="346"/>
      <c r="L23" s="385">
        <f t="shared" si="1"/>
        <v>0</v>
      </c>
    </row>
    <row r="24" spans="1:15">
      <c r="A24" s="170" t="s">
        <v>334</v>
      </c>
      <c r="B24" s="90" t="s">
        <v>335</v>
      </c>
      <c r="C24" s="85" t="s">
        <v>761</v>
      </c>
      <c r="D24" s="281">
        <v>36000</v>
      </c>
      <c r="E24" s="387" t="s">
        <v>10</v>
      </c>
      <c r="F24" s="85" t="s">
        <v>926</v>
      </c>
      <c r="G24" s="85" t="s">
        <v>337</v>
      </c>
      <c r="H24" s="85" t="s">
        <v>336</v>
      </c>
      <c r="I24" s="86" t="s">
        <v>1232</v>
      </c>
      <c r="J24" s="321">
        <f t="shared" si="0"/>
        <v>9.2307692307692299</v>
      </c>
      <c r="K24" s="346"/>
      <c r="L24" s="385">
        <f t="shared" si="1"/>
        <v>0</v>
      </c>
    </row>
    <row r="25" spans="1:15">
      <c r="A25" s="170" t="s">
        <v>170</v>
      </c>
      <c r="B25" s="90" t="s">
        <v>184</v>
      </c>
      <c r="C25" s="85" t="s">
        <v>761</v>
      </c>
      <c r="D25" s="281">
        <v>29000</v>
      </c>
      <c r="E25" s="74" t="s">
        <v>10</v>
      </c>
      <c r="F25" s="85" t="s">
        <v>190</v>
      </c>
      <c r="G25" s="85" t="s">
        <v>11</v>
      </c>
      <c r="H25" s="85" t="s">
        <v>171</v>
      </c>
      <c r="I25" s="84" t="s">
        <v>185</v>
      </c>
      <c r="J25" s="321">
        <f t="shared" si="0"/>
        <v>7.4358974358974361</v>
      </c>
      <c r="K25" s="346"/>
      <c r="L25" s="385">
        <f t="shared" si="1"/>
        <v>0</v>
      </c>
    </row>
    <row r="26" spans="1:15">
      <c r="A26" s="170" t="s">
        <v>1026</v>
      </c>
      <c r="B26" s="90" t="s">
        <v>1028</v>
      </c>
      <c r="C26" s="85" t="s">
        <v>761</v>
      </c>
      <c r="D26" s="281">
        <v>29000</v>
      </c>
      <c r="E26" s="91" t="s">
        <v>10</v>
      </c>
      <c r="F26" s="85" t="s">
        <v>1029</v>
      </c>
      <c r="G26" s="85" t="s">
        <v>1027</v>
      </c>
      <c r="H26" s="85" t="s">
        <v>336</v>
      </c>
      <c r="I26" s="84" t="s">
        <v>2111</v>
      </c>
      <c r="J26" s="321">
        <f t="shared" si="0"/>
        <v>7.4358974358974361</v>
      </c>
      <c r="K26" s="346"/>
      <c r="L26" s="385">
        <f t="shared" si="1"/>
        <v>0</v>
      </c>
    </row>
    <row r="27" spans="1:15" customFormat="1">
      <c r="A27" s="173" t="s">
        <v>2342</v>
      </c>
      <c r="B27" s="84" t="s">
        <v>1661</v>
      </c>
      <c r="C27" s="85" t="s">
        <v>761</v>
      </c>
      <c r="D27" s="278">
        <v>59000</v>
      </c>
      <c r="E27" s="20" t="s">
        <v>10</v>
      </c>
      <c r="F27" s="85" t="s">
        <v>49</v>
      </c>
      <c r="G27" s="85" t="s">
        <v>767</v>
      </c>
      <c r="H27" s="129" t="s">
        <v>332</v>
      </c>
      <c r="I27" s="86" t="s">
        <v>2343</v>
      </c>
      <c r="J27" s="321">
        <f t="shared" si="0"/>
        <v>15.128205128205128</v>
      </c>
      <c r="K27" s="363"/>
      <c r="L27" s="142">
        <f t="shared" si="1"/>
        <v>0</v>
      </c>
      <c r="M27" s="97"/>
      <c r="N27" s="97"/>
    </row>
    <row r="28" spans="1:15" ht="16" customHeight="1">
      <c r="A28" s="170" t="s">
        <v>2342</v>
      </c>
      <c r="B28" s="84" t="s">
        <v>1848</v>
      </c>
      <c r="C28" s="85" t="s">
        <v>761</v>
      </c>
      <c r="D28" s="279">
        <v>52000</v>
      </c>
      <c r="E28" s="74" t="s">
        <v>10</v>
      </c>
      <c r="F28" s="85" t="s">
        <v>49</v>
      </c>
      <c r="G28" s="85" t="s">
        <v>767</v>
      </c>
      <c r="H28" s="85" t="s">
        <v>332</v>
      </c>
      <c r="I28" s="86" t="s">
        <v>757</v>
      </c>
      <c r="J28" s="340">
        <f t="shared" si="0"/>
        <v>13.333333333333334</v>
      </c>
      <c r="K28" s="346"/>
      <c r="L28" s="370">
        <f t="shared" si="1"/>
        <v>0</v>
      </c>
      <c r="M28" s="365"/>
      <c r="O28" s="371"/>
    </row>
    <row r="29" spans="1:15" ht="15" customHeight="1">
      <c r="A29" s="170" t="s">
        <v>2342</v>
      </c>
      <c r="B29" s="84" t="s">
        <v>2506</v>
      </c>
      <c r="C29" s="85" t="s">
        <v>761</v>
      </c>
      <c r="D29" s="279">
        <v>52000</v>
      </c>
      <c r="E29" s="74" t="s">
        <v>10</v>
      </c>
      <c r="F29" s="85" t="s">
        <v>49</v>
      </c>
      <c r="G29" s="85" t="s">
        <v>767</v>
      </c>
      <c r="H29" s="85" t="s">
        <v>332</v>
      </c>
      <c r="I29" s="86" t="s">
        <v>1725</v>
      </c>
      <c r="J29" s="340">
        <f t="shared" si="0"/>
        <v>13.333333333333334</v>
      </c>
      <c r="K29" s="346"/>
      <c r="L29" s="405">
        <f t="shared" si="1"/>
        <v>0</v>
      </c>
      <c r="M29" s="365"/>
      <c r="O29" s="371"/>
    </row>
    <row r="30" spans="1:15">
      <c r="A30" s="173" t="s">
        <v>1967</v>
      </c>
      <c r="B30" s="84" t="s">
        <v>1968</v>
      </c>
      <c r="C30" s="85" t="s">
        <v>761</v>
      </c>
      <c r="D30" s="141">
        <v>35000</v>
      </c>
      <c r="E30" s="74" t="s">
        <v>10</v>
      </c>
      <c r="F30" s="85" t="s">
        <v>49</v>
      </c>
      <c r="G30" s="85" t="s">
        <v>30</v>
      </c>
      <c r="H30" s="129" t="s">
        <v>1920</v>
      </c>
      <c r="I30" s="84" t="s">
        <v>1969</v>
      </c>
      <c r="J30" s="321">
        <f t="shared" si="0"/>
        <v>8.9743589743589745</v>
      </c>
      <c r="K30" s="346"/>
      <c r="L30" s="385">
        <f t="shared" si="1"/>
        <v>0</v>
      </c>
    </row>
    <row r="31" spans="1:15">
      <c r="A31" s="171" t="s">
        <v>904</v>
      </c>
      <c r="B31" s="84" t="s">
        <v>905</v>
      </c>
      <c r="C31" s="85" t="s">
        <v>761</v>
      </c>
      <c r="D31" s="141">
        <v>30000</v>
      </c>
      <c r="E31" s="20" t="s">
        <v>10</v>
      </c>
      <c r="F31" s="85" t="s">
        <v>75</v>
      </c>
      <c r="G31" s="85" t="s">
        <v>22</v>
      </c>
      <c r="H31" s="85" t="s">
        <v>539</v>
      </c>
      <c r="I31" s="86" t="s">
        <v>909</v>
      </c>
      <c r="J31" s="321">
        <f t="shared" si="0"/>
        <v>7.6923076923076925</v>
      </c>
      <c r="K31" s="346"/>
      <c r="L31" s="385">
        <f t="shared" si="1"/>
        <v>0</v>
      </c>
    </row>
    <row r="32" spans="1:15">
      <c r="A32" s="170" t="s">
        <v>2105</v>
      </c>
      <c r="B32" s="84" t="s">
        <v>2106</v>
      </c>
      <c r="C32" s="85" t="s">
        <v>761</v>
      </c>
      <c r="D32" s="141">
        <v>25000</v>
      </c>
      <c r="E32" s="20" t="s">
        <v>10</v>
      </c>
      <c r="F32" s="85" t="s">
        <v>37</v>
      </c>
      <c r="G32" s="85" t="s">
        <v>11</v>
      </c>
      <c r="H32" s="85" t="s">
        <v>2103</v>
      </c>
      <c r="I32" s="84" t="s">
        <v>2107</v>
      </c>
      <c r="J32" s="321">
        <f t="shared" si="0"/>
        <v>6.4102564102564106</v>
      </c>
      <c r="K32" s="346"/>
      <c r="L32" s="385">
        <f t="shared" si="1"/>
        <v>0</v>
      </c>
    </row>
    <row r="33" spans="1:12">
      <c r="A33" s="169" t="s">
        <v>2571</v>
      </c>
      <c r="B33" s="90" t="s">
        <v>3004</v>
      </c>
      <c r="C33" s="85" t="s">
        <v>761</v>
      </c>
      <c r="D33" s="279">
        <v>52000</v>
      </c>
      <c r="E33" s="76" t="s">
        <v>10</v>
      </c>
      <c r="F33" s="85" t="s">
        <v>962</v>
      </c>
      <c r="G33" s="85" t="s">
        <v>31</v>
      </c>
      <c r="H33" s="227" t="s">
        <v>2568</v>
      </c>
      <c r="I33" s="86" t="s">
        <v>2572</v>
      </c>
      <c r="J33" s="321">
        <f t="shared" si="0"/>
        <v>13.333333333333334</v>
      </c>
      <c r="K33" s="346"/>
      <c r="L33" s="385">
        <f t="shared" si="1"/>
        <v>0</v>
      </c>
    </row>
    <row r="34" spans="1:12">
      <c r="A34" s="264" t="s">
        <v>1030</v>
      </c>
      <c r="B34" s="198" t="s">
        <v>1031</v>
      </c>
      <c r="C34" s="114" t="s">
        <v>761</v>
      </c>
      <c r="D34" s="324">
        <v>34000</v>
      </c>
      <c r="E34" s="388" t="s">
        <v>10</v>
      </c>
      <c r="F34" s="114" t="s">
        <v>926</v>
      </c>
      <c r="G34" s="114" t="s">
        <v>29</v>
      </c>
      <c r="H34" s="114" t="s">
        <v>336</v>
      </c>
      <c r="I34" s="198" t="s">
        <v>1032</v>
      </c>
      <c r="J34" s="321">
        <f t="shared" si="0"/>
        <v>8.7179487179487172</v>
      </c>
      <c r="K34" s="346"/>
      <c r="L34" s="385">
        <f t="shared" si="1"/>
        <v>0</v>
      </c>
    </row>
    <row r="35" spans="1:12">
      <c r="A35" s="170"/>
      <c r="B35" s="84"/>
      <c r="C35" s="85"/>
      <c r="D35" s="141"/>
      <c r="E35" s="24"/>
      <c r="F35" s="85"/>
      <c r="G35" s="85"/>
      <c r="H35" s="129"/>
      <c r="I35" s="86"/>
      <c r="J35" s="321"/>
      <c r="K35" s="346"/>
      <c r="L35" s="385"/>
    </row>
    <row r="36" spans="1:12" ht="14" thickBot="1">
      <c r="A36" s="202"/>
      <c r="B36" s="167"/>
      <c r="C36" s="167"/>
      <c r="D36" s="93"/>
      <c r="E36" s="93"/>
      <c r="F36" s="103"/>
      <c r="G36" s="103"/>
      <c r="H36" s="103"/>
      <c r="I36" s="103"/>
      <c r="J36" s="389"/>
      <c r="K36" s="338"/>
      <c r="L36" s="390">
        <f>J36*K36</f>
        <v>0</v>
      </c>
    </row>
    <row r="37" spans="1:12" ht="15" customHeight="1" thickBot="1">
      <c r="F37" s="107"/>
      <c r="K37" s="391">
        <f>SUM(K17:K36)</f>
        <v>0</v>
      </c>
      <c r="L37" s="392">
        <f>SUM(L17:L36)</f>
        <v>0</v>
      </c>
    </row>
    <row r="38" spans="1:12">
      <c r="F38" s="107"/>
    </row>
    <row r="39" spans="1:12">
      <c r="A39" s="413" t="s">
        <v>3003</v>
      </c>
      <c r="F39" s="107"/>
    </row>
    <row r="40" spans="1:12" ht="15" customHeight="1">
      <c r="A40" s="410" t="s">
        <v>2965</v>
      </c>
      <c r="B40"/>
      <c r="C40"/>
      <c r="D40"/>
      <c r="E40"/>
      <c r="F40"/>
      <c r="G40"/>
      <c r="H40"/>
      <c r="I40"/>
    </row>
    <row r="41" spans="1:12" ht="16" customHeight="1">
      <c r="A41" s="410" t="s">
        <v>2966</v>
      </c>
      <c r="B41"/>
      <c r="C41"/>
      <c r="D41"/>
      <c r="E41"/>
      <c r="F41"/>
      <c r="G41"/>
      <c r="H41"/>
      <c r="I41"/>
    </row>
    <row r="42" spans="1:12" ht="17">
      <c r="A42" s="410" t="s">
        <v>2967</v>
      </c>
      <c r="B42"/>
      <c r="C42"/>
      <c r="D42"/>
      <c r="E42"/>
      <c r="F42"/>
      <c r="G42"/>
      <c r="H42"/>
      <c r="I42"/>
    </row>
    <row r="43" spans="1:12" ht="17">
      <c r="A43" s="410" t="s">
        <v>2968</v>
      </c>
      <c r="B43"/>
      <c r="C43"/>
      <c r="D43"/>
      <c r="E43"/>
      <c r="F43"/>
      <c r="G43"/>
      <c r="H43"/>
      <c r="I43"/>
    </row>
    <row r="44" spans="1:12" ht="17">
      <c r="A44" s="410" t="s">
        <v>2969</v>
      </c>
      <c r="B44"/>
      <c r="C44"/>
      <c r="D44"/>
      <c r="E44"/>
      <c r="F44"/>
      <c r="G44"/>
      <c r="H44"/>
      <c r="I44"/>
    </row>
    <row r="45" spans="1:12" ht="17">
      <c r="A45" s="410" t="s">
        <v>2970</v>
      </c>
      <c r="B45"/>
      <c r="C45"/>
      <c r="D45"/>
      <c r="E45"/>
      <c r="F45"/>
      <c r="G45"/>
      <c r="H45"/>
      <c r="I45"/>
    </row>
    <row r="46" spans="1:12" ht="17">
      <c r="A46" s="410" t="s">
        <v>2971</v>
      </c>
      <c r="B46"/>
      <c r="C46"/>
      <c r="D46"/>
      <c r="E46"/>
      <c r="F46"/>
      <c r="G46"/>
      <c r="H46"/>
      <c r="I46"/>
    </row>
    <row r="47" spans="1:12" ht="17">
      <c r="A47" s="410" t="s">
        <v>2972</v>
      </c>
      <c r="B47"/>
      <c r="C47"/>
      <c r="D47"/>
      <c r="E47"/>
      <c r="F47"/>
      <c r="G47"/>
      <c r="H47"/>
      <c r="I47"/>
    </row>
    <row r="48" spans="1:12" ht="17">
      <c r="A48" s="410" t="s">
        <v>2973</v>
      </c>
      <c r="B48"/>
      <c r="C48"/>
      <c r="D48"/>
      <c r="E48"/>
      <c r="F48"/>
      <c r="G48"/>
      <c r="H48"/>
      <c r="I48"/>
    </row>
    <row r="49" spans="1:9" ht="17">
      <c r="A49" s="410" t="s">
        <v>2974</v>
      </c>
      <c r="B49"/>
      <c r="C49"/>
      <c r="D49"/>
      <c r="E49"/>
      <c r="F49"/>
      <c r="G49"/>
      <c r="H49"/>
      <c r="I49"/>
    </row>
    <row r="50" spans="1:9" ht="17">
      <c r="A50" s="410" t="s">
        <v>2975</v>
      </c>
      <c r="B50"/>
      <c r="C50"/>
      <c r="D50"/>
      <c r="E50"/>
      <c r="F50"/>
      <c r="G50"/>
      <c r="H50"/>
      <c r="I50"/>
    </row>
    <row r="51" spans="1:9" ht="17">
      <c r="A51" s="410" t="s">
        <v>2976</v>
      </c>
      <c r="B51"/>
      <c r="C51"/>
      <c r="D51"/>
      <c r="E51"/>
      <c r="F51"/>
      <c r="G51"/>
      <c r="H51"/>
      <c r="I51"/>
    </row>
    <row r="52" spans="1:9" ht="17">
      <c r="A52" s="410" t="s">
        <v>2977</v>
      </c>
      <c r="B52"/>
      <c r="C52"/>
      <c r="D52"/>
      <c r="E52"/>
      <c r="F52"/>
      <c r="G52"/>
      <c r="H52"/>
      <c r="I52"/>
    </row>
    <row r="53" spans="1:9" ht="17">
      <c r="A53" s="410" t="s">
        <v>2978</v>
      </c>
      <c r="B53"/>
      <c r="C53"/>
      <c r="D53"/>
      <c r="E53"/>
      <c r="F53"/>
      <c r="G53"/>
      <c r="H53"/>
      <c r="I53"/>
    </row>
    <row r="54" spans="1:9" ht="17">
      <c r="A54" s="410" t="s">
        <v>2979</v>
      </c>
      <c r="B54"/>
      <c r="C54"/>
      <c r="D54"/>
      <c r="E54"/>
      <c r="F54"/>
      <c r="G54"/>
      <c r="H54"/>
      <c r="I54"/>
    </row>
    <row r="55" spans="1:9" ht="17">
      <c r="A55" s="410" t="s">
        <v>2980</v>
      </c>
      <c r="B55"/>
      <c r="C55"/>
      <c r="D55"/>
      <c r="E55"/>
      <c r="F55"/>
      <c r="G55"/>
      <c r="H55"/>
      <c r="I55"/>
    </row>
    <row r="56" spans="1:9" ht="17">
      <c r="A56" s="410" t="s">
        <v>2981</v>
      </c>
      <c r="B56"/>
      <c r="C56"/>
      <c r="D56"/>
      <c r="E56"/>
      <c r="F56"/>
      <c r="G56"/>
      <c r="H56"/>
      <c r="I56"/>
    </row>
    <row r="57" spans="1:9" ht="17">
      <c r="A57" s="410" t="s">
        <v>2982</v>
      </c>
      <c r="B57"/>
      <c r="C57"/>
      <c r="D57"/>
      <c r="E57"/>
      <c r="F57"/>
      <c r="G57"/>
      <c r="H57"/>
      <c r="I57"/>
    </row>
    <row r="58" spans="1:9" ht="17">
      <c r="A58" s="410" t="s">
        <v>2983</v>
      </c>
      <c r="B58"/>
      <c r="C58"/>
      <c r="D58"/>
      <c r="E58"/>
      <c r="F58"/>
      <c r="G58"/>
      <c r="H58"/>
      <c r="I58"/>
    </row>
    <row r="59" spans="1:9" ht="17">
      <c r="A59" s="410" t="s">
        <v>2984</v>
      </c>
      <c r="B59"/>
      <c r="C59"/>
      <c r="D59"/>
      <c r="E59"/>
      <c r="F59"/>
      <c r="G59"/>
      <c r="H59"/>
      <c r="I59"/>
    </row>
    <row r="60" spans="1:9" ht="17">
      <c r="A60" s="410" t="s">
        <v>2985</v>
      </c>
      <c r="B60"/>
      <c r="C60"/>
      <c r="D60"/>
      <c r="E60"/>
      <c r="F60"/>
      <c r="G60"/>
      <c r="H60"/>
      <c r="I60"/>
    </row>
    <row r="61" spans="1:9">
      <c r="A61"/>
      <c r="B61"/>
      <c r="C61"/>
      <c r="D61"/>
      <c r="E61"/>
      <c r="F61"/>
      <c r="G61"/>
      <c r="H61"/>
      <c r="I61"/>
    </row>
    <row r="62" spans="1:9">
      <c r="A62"/>
      <c r="B62"/>
      <c r="C62"/>
      <c r="D62"/>
      <c r="E62"/>
      <c r="F62"/>
      <c r="G62"/>
      <c r="H62"/>
      <c r="I62"/>
    </row>
    <row r="63" spans="1:9">
      <c r="A63"/>
      <c r="B63"/>
      <c r="C63"/>
      <c r="D63"/>
      <c r="E63"/>
      <c r="F63"/>
      <c r="G63"/>
      <c r="H63"/>
      <c r="I63"/>
    </row>
    <row r="64" spans="1:9" ht="17">
      <c r="A64" s="411" t="s">
        <v>2986</v>
      </c>
      <c r="B64" s="412"/>
      <c r="C64" s="412"/>
      <c r="D64" s="412"/>
      <c r="E64" s="412"/>
      <c r="F64" s="412"/>
      <c r="G64"/>
      <c r="H64"/>
      <c r="I64"/>
    </row>
    <row r="65" spans="1:9" ht="17">
      <c r="A65" s="410" t="s">
        <v>2987</v>
      </c>
      <c r="B65"/>
      <c r="C65"/>
      <c r="D65"/>
      <c r="E65"/>
      <c r="F65"/>
      <c r="G65"/>
      <c r="H65"/>
      <c r="I65"/>
    </row>
    <row r="66" spans="1:9" ht="17">
      <c r="A66" s="410" t="s">
        <v>2988</v>
      </c>
      <c r="B66"/>
      <c r="C66"/>
      <c r="D66"/>
      <c r="E66"/>
      <c r="F66"/>
      <c r="G66"/>
      <c r="H66"/>
      <c r="I66"/>
    </row>
    <row r="67" spans="1:9" ht="17">
      <c r="A67" s="410" t="s">
        <v>2989</v>
      </c>
      <c r="B67"/>
      <c r="C67"/>
      <c r="D67"/>
      <c r="E67"/>
      <c r="F67"/>
      <c r="G67"/>
      <c r="H67"/>
      <c r="I67"/>
    </row>
    <row r="68" spans="1:9" ht="17">
      <c r="A68" s="410" t="s">
        <v>2990</v>
      </c>
      <c r="B68"/>
      <c r="C68"/>
      <c r="D68"/>
      <c r="E68"/>
      <c r="F68"/>
      <c r="G68"/>
      <c r="H68"/>
      <c r="I68"/>
    </row>
    <row r="69" spans="1:9" ht="17">
      <c r="A69" s="410" t="s">
        <v>2991</v>
      </c>
      <c r="B69"/>
      <c r="C69"/>
      <c r="D69"/>
      <c r="E69"/>
      <c r="F69"/>
      <c r="G69"/>
      <c r="H69"/>
      <c r="I69"/>
    </row>
    <row r="70" spans="1:9" ht="17">
      <c r="A70" s="410" t="s">
        <v>2992</v>
      </c>
      <c r="B70"/>
      <c r="C70"/>
      <c r="D70"/>
      <c r="E70"/>
      <c r="F70"/>
      <c r="G70"/>
      <c r="H70"/>
      <c r="I70"/>
    </row>
    <row r="71" spans="1:9" ht="17">
      <c r="A71" s="410" t="s">
        <v>2993</v>
      </c>
      <c r="B71"/>
      <c r="C71"/>
      <c r="D71"/>
      <c r="E71"/>
      <c r="F71"/>
      <c r="G71"/>
      <c r="H71"/>
      <c r="I71"/>
    </row>
    <row r="72" spans="1:9" ht="17">
      <c r="A72" s="410" t="s">
        <v>2994</v>
      </c>
      <c r="B72"/>
      <c r="C72"/>
      <c r="D72"/>
      <c r="E72"/>
      <c r="F72"/>
      <c r="G72"/>
      <c r="H72"/>
      <c r="I72"/>
    </row>
    <row r="73" spans="1:9">
      <c r="A73"/>
      <c r="B73"/>
      <c r="C73"/>
      <c r="D73"/>
      <c r="E73"/>
      <c r="F73"/>
      <c r="G73"/>
      <c r="H73"/>
      <c r="I73"/>
    </row>
    <row r="74" spans="1:9" ht="17">
      <c r="A74" s="410" t="s">
        <v>2995</v>
      </c>
      <c r="B74"/>
      <c r="C74"/>
      <c r="D74"/>
      <c r="E74"/>
      <c r="F74"/>
      <c r="G74"/>
      <c r="H74"/>
      <c r="I74"/>
    </row>
    <row r="75" spans="1:9" ht="17">
      <c r="A75" s="410" t="s">
        <v>2996</v>
      </c>
      <c r="B75"/>
      <c r="C75"/>
      <c r="D75"/>
      <c r="E75"/>
      <c r="F75"/>
      <c r="G75"/>
      <c r="H75"/>
      <c r="I75"/>
    </row>
    <row r="76" spans="1:9" ht="17">
      <c r="A76" s="410" t="s">
        <v>2997</v>
      </c>
      <c r="B76"/>
      <c r="C76"/>
      <c r="D76"/>
      <c r="E76"/>
      <c r="F76"/>
      <c r="G76"/>
      <c r="H76"/>
      <c r="I76"/>
    </row>
    <row r="77" spans="1:9" ht="17">
      <c r="A77" s="410" t="s">
        <v>2998</v>
      </c>
      <c r="B77"/>
      <c r="C77"/>
      <c r="D77"/>
      <c r="E77"/>
      <c r="F77"/>
      <c r="G77"/>
      <c r="H77"/>
      <c r="I77"/>
    </row>
    <row r="78" spans="1:9" ht="17">
      <c r="A78" s="410" t="s">
        <v>2999</v>
      </c>
      <c r="B78"/>
      <c r="C78"/>
      <c r="D78"/>
      <c r="E78"/>
      <c r="F78"/>
      <c r="G78"/>
      <c r="H78"/>
      <c r="I78"/>
    </row>
    <row r="79" spans="1:9" ht="17">
      <c r="A79" s="410" t="s">
        <v>3000</v>
      </c>
      <c r="B79"/>
      <c r="C79"/>
      <c r="D79"/>
      <c r="E79"/>
      <c r="F79"/>
      <c r="G79"/>
      <c r="H79"/>
      <c r="I79"/>
    </row>
    <row r="80" spans="1:9" ht="17">
      <c r="A80" s="410" t="s">
        <v>3001</v>
      </c>
      <c r="B80"/>
      <c r="C80"/>
      <c r="D80"/>
      <c r="E80"/>
      <c r="F80"/>
      <c r="G80"/>
      <c r="H80"/>
      <c r="I80"/>
    </row>
    <row r="81" spans="1:9" ht="17">
      <c r="A81" s="410" t="s">
        <v>3002</v>
      </c>
      <c r="B81"/>
      <c r="C81"/>
      <c r="D81"/>
      <c r="E81"/>
      <c r="F81"/>
      <c r="G81"/>
      <c r="H81"/>
      <c r="I81"/>
    </row>
    <row r="82" spans="1:9">
      <c r="A82"/>
      <c r="B82"/>
      <c r="C82"/>
      <c r="D82"/>
      <c r="E82"/>
      <c r="F82"/>
      <c r="G82"/>
      <c r="H82"/>
      <c r="I82"/>
    </row>
  </sheetData>
  <autoFilter ref="A16:L37" xr:uid="{00000000-0001-0000-0700-000000000000}"/>
  <sortState xmlns:xlrd2="http://schemas.microsoft.com/office/spreadsheetml/2017/richdata2" ref="A17:L35">
    <sortCondition ref="A17:A35"/>
  </sortState>
  <phoneticPr fontId="2" type="noConversion"/>
  <conditionalFormatting sqref="K27">
    <cfRule type="top10" dxfId="16" priority="1" rank="10"/>
  </conditionalFormatting>
  <conditionalFormatting sqref="K28:K35 K17:K26">
    <cfRule type="dataBar" priority="26502">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5" priority="89" stopIfTrue="1">
      <formula>MOD(ROW(),2)=1</formula>
    </cfRule>
  </conditionalFormatting>
  <dataValidations count="1">
    <dataValidation type="list" allowBlank="1" showInputMessage="1" showErrorMessage="1" sqref="A30:B30 A23:B23 A31 G36 B35 H28:H29 A27:B27 H20:H26 H31:H34" xr:uid="{00000000-0002-0000-0700-000000000000}">
      <formula1>StatusTypes</formula1>
    </dataValidation>
  </dataValidations>
  <hyperlinks>
    <hyperlink ref="B3" r:id="rId1" xr:uid="{C17A80AA-2BC3-024B-BD78-9423C5FC70BD}"/>
    <hyperlink ref="B4" r:id="rId2" xr:uid="{D40618A0-DD65-3546-9A85-666E9D3A60E3}"/>
    <hyperlink ref="E25" r:id="rId3" xr:uid="{8315F1A9-1B8B-DC4F-8C99-F807E886CD3E}"/>
    <hyperlink ref="E24" r:id="rId4" xr:uid="{E756E757-BA80-164F-9DE5-71C806AF71C9}"/>
    <hyperlink ref="E20" r:id="rId5" xr:uid="{EF5FA289-B3B3-2A44-A76A-71AD8CC0926A}"/>
    <hyperlink ref="E26" r:id="rId6" xr:uid="{44A453DB-AA99-5E45-8463-DCFC1309F1AA}"/>
    <hyperlink ref="E34" r:id="rId7" xr:uid="{860002D5-DBD5-B744-BE8F-A9E16F9A1009}"/>
    <hyperlink ref="E17" r:id="rId8" xr:uid="{2CEB1860-E81F-1D4B-A8E5-78D12FC1F968}"/>
    <hyperlink ref="E21" r:id="rId9" xr:uid="{A530FB56-D293-2E46-B147-47B2A5FD7C83}"/>
    <hyperlink ref="E31" r:id="rId10" xr:uid="{E9F402AB-8419-2541-B324-7555D3DBA4F1}"/>
    <hyperlink ref="E30" r:id="rId11" xr:uid="{37D71450-2776-3541-B504-09AB3B0AC351}"/>
    <hyperlink ref="E22" r:id="rId12" xr:uid="{46983A9B-7BC8-894C-A1BB-2C6882F986B1}"/>
    <hyperlink ref="E32" r:id="rId13" xr:uid="{AA18C8CA-A0FE-9D45-B2EA-5AF907902E00}"/>
    <hyperlink ref="E23" r:id="rId14" xr:uid="{703FBA45-9FF2-F346-9768-E2930AAF3744}"/>
    <hyperlink ref="E19" r:id="rId15" xr:uid="{A372D01E-28AD-B54D-A496-62FF9CD246D4}"/>
    <hyperlink ref="E33" r:id="rId16" xr:uid="{690BAC86-E527-4D4B-8142-59E93F7E2270}"/>
    <hyperlink ref="E29" r:id="rId17" xr:uid="{A5A0446D-4CB2-D84F-B903-FDE57994D90E}"/>
    <hyperlink ref="E27" r:id="rId18" xr:uid="{C7829547-C9D5-B147-A132-C8910BE0DACB}"/>
    <hyperlink ref="E28" r:id="rId19" xr:uid="{874AF6C2-716C-F24B-8333-30D24E0C6A2C}"/>
    <hyperlink ref="B8" r:id="rId20" xr:uid="{EC2D1340-E54B-E148-896C-CC57BBB74CF7}"/>
    <hyperlink ref="I5" r:id="rId21" display="https://tribulacionproductions.bandcamp.com/" xr:uid="{AC8084B9-01F8-F543-89AE-2D89F2384087}"/>
    <hyperlink ref="E18" r:id="rId22" xr:uid="{20CDF26F-0183-4C47-B804-6C18C09EF979}"/>
  </hyperlinks>
  <printOptions horizontalCentered="1"/>
  <pageMargins left="0.25" right="0.25" top="0.25" bottom="0.25" header="0.5" footer="0.5"/>
  <pageSetup scale="55" orientation="portrait"/>
  <headerFooter alignWithMargins="0"/>
  <drawing r:id="rId2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K28:K35 K17:K26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28" sqref="A28"/>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4" t="s">
        <v>87</v>
      </c>
      <c r="C2" s="26"/>
      <c r="D2" s="27"/>
      <c r="E2" s="25"/>
      <c r="F2" s="25"/>
      <c r="I2" s="21"/>
      <c r="J2" s="27"/>
      <c r="K2" s="25"/>
      <c r="Q2" s="3"/>
    </row>
    <row r="3" spans="1:17">
      <c r="B3" s="32"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8"/>
      <c r="B7" s="71"/>
      <c r="E7" s="15"/>
      <c r="F7" s="15"/>
      <c r="G7" s="19"/>
      <c r="Q7" s="3"/>
    </row>
    <row r="8" spans="1:17">
      <c r="A8" s="38"/>
      <c r="B8" s="152" t="s">
        <v>1007</v>
      </c>
      <c r="E8" s="15"/>
      <c r="F8" s="15"/>
      <c r="G8" s="19"/>
      <c r="Q8" s="3"/>
    </row>
    <row r="9" spans="1:17" ht="31" customHeight="1">
      <c r="B9" s="77" t="s">
        <v>620</v>
      </c>
      <c r="E9" s="15"/>
      <c r="F9" s="15"/>
      <c r="G9" s="19"/>
      <c r="Q9" s="3"/>
    </row>
    <row r="10" spans="1:17" ht="20" customHeight="1" thickBot="1">
      <c r="A10" s="23"/>
      <c r="B10" s="5"/>
      <c r="C10" s="6"/>
      <c r="D10" s="6"/>
      <c r="E10" s="6"/>
      <c r="F10" s="6"/>
      <c r="G10" s="6"/>
      <c r="Q10" s="3"/>
    </row>
    <row r="11" spans="1:17" s="4" customFormat="1" ht="25" customHeight="1" thickBot="1">
      <c r="A11" s="49" t="s">
        <v>14</v>
      </c>
      <c r="B11" s="50" t="s">
        <v>19</v>
      </c>
      <c r="C11" s="51" t="s">
        <v>913</v>
      </c>
      <c r="D11" s="51" t="s">
        <v>43</v>
      </c>
      <c r="E11" s="51" t="s">
        <v>45</v>
      </c>
      <c r="F11" s="51" t="s">
        <v>44</v>
      </c>
      <c r="G11" s="92" t="s">
        <v>20</v>
      </c>
      <c r="H11" s="52" t="s">
        <v>82</v>
      </c>
      <c r="I11" s="53" t="s">
        <v>83</v>
      </c>
      <c r="Q11" s="3"/>
    </row>
    <row r="12" spans="1:17" s="3" customFormat="1" ht="13">
      <c r="A12" s="253" t="s">
        <v>1042</v>
      </c>
      <c r="B12" s="125" t="s">
        <v>2007</v>
      </c>
      <c r="C12" s="144">
        <v>2</v>
      </c>
      <c r="D12" s="144">
        <v>0</v>
      </c>
      <c r="E12" s="144">
        <v>0</v>
      </c>
      <c r="F12" s="144">
        <v>0</v>
      </c>
      <c r="G12" s="45">
        <v>34000</v>
      </c>
      <c r="H12" s="40"/>
      <c r="I12" s="41">
        <f t="shared" ref="I12:I17" si="0">G12*H12</f>
        <v>0</v>
      </c>
    </row>
    <row r="13" spans="1:17" s="3" customFormat="1" ht="13">
      <c r="A13" s="165" t="s">
        <v>1231</v>
      </c>
      <c r="B13" s="84" t="s">
        <v>2006</v>
      </c>
      <c r="C13" s="16">
        <v>0</v>
      </c>
      <c r="D13" s="16">
        <v>0</v>
      </c>
      <c r="E13" s="16">
        <v>0</v>
      </c>
      <c r="F13" s="16">
        <v>2</v>
      </c>
      <c r="G13" s="29">
        <v>38000</v>
      </c>
      <c r="H13" s="18"/>
      <c r="I13" s="42">
        <f t="shared" si="0"/>
        <v>0</v>
      </c>
    </row>
    <row r="14" spans="1:17" s="3" customFormat="1" ht="13">
      <c r="A14" s="165"/>
      <c r="B14" s="84"/>
      <c r="C14" s="16"/>
      <c r="D14" s="16"/>
      <c r="E14" s="16"/>
      <c r="F14" s="16"/>
      <c r="G14" s="29"/>
      <c r="H14" s="18"/>
      <c r="I14" s="42">
        <f t="shared" si="0"/>
        <v>0</v>
      </c>
      <c r="J14" s="64"/>
      <c r="K14" s="64"/>
    </row>
    <row r="15" spans="1:17" s="3" customFormat="1" ht="13">
      <c r="A15" s="165"/>
      <c r="B15" s="84"/>
      <c r="C15" s="16"/>
      <c r="D15" s="16"/>
      <c r="E15" s="16"/>
      <c r="F15" s="16"/>
      <c r="G15" s="29"/>
      <c r="H15" s="18"/>
      <c r="I15" s="42">
        <f t="shared" si="0"/>
        <v>0</v>
      </c>
      <c r="J15" s="64"/>
      <c r="K15" s="64"/>
    </row>
    <row r="16" spans="1:17" s="3" customFormat="1" ht="13">
      <c r="A16" s="254"/>
      <c r="B16" s="84"/>
      <c r="C16" s="16"/>
      <c r="D16" s="16"/>
      <c r="E16" s="16"/>
      <c r="F16" s="16"/>
      <c r="G16" s="29"/>
      <c r="H16" s="18"/>
      <c r="I16" s="42">
        <f t="shared" si="0"/>
        <v>0</v>
      </c>
    </row>
    <row r="17" spans="1:9" s="3" customFormat="1" ht="14" thickBot="1">
      <c r="A17" s="166"/>
      <c r="B17" s="167"/>
      <c r="C17" s="48"/>
      <c r="D17" s="48"/>
      <c r="E17" s="48"/>
      <c r="F17" s="48"/>
      <c r="G17" s="61"/>
      <c r="H17" s="43"/>
      <c r="I17" s="44">
        <f t="shared" si="0"/>
        <v>0</v>
      </c>
    </row>
    <row r="18" spans="1:9" s="3" customFormat="1" ht="14" thickBot="1">
      <c r="A18" s="22"/>
      <c r="B18"/>
      <c r="C18" s="2"/>
      <c r="D18" s="2"/>
      <c r="E18" s="2"/>
      <c r="F18" s="2"/>
      <c r="G18" s="2"/>
      <c r="H18"/>
      <c r="I18" s="116">
        <f>SUM(I12:I17)</f>
        <v>0</v>
      </c>
    </row>
    <row r="19" spans="1:9" s="3" customFormat="1" ht="13">
      <c r="A19" s="22"/>
      <c r="B19"/>
      <c r="C19" s="2"/>
      <c r="D19" s="2"/>
      <c r="E19" s="2"/>
      <c r="F19" s="2"/>
      <c r="G19" s="2"/>
      <c r="H19" s="2"/>
      <c r="I19" s="2"/>
    </row>
    <row r="20" spans="1:9" s="3" customFormat="1" ht="13">
      <c r="A20" s="22"/>
      <c r="B20" s="88" t="s">
        <v>1974</v>
      </c>
      <c r="C20" s="2"/>
      <c r="D20" s="31"/>
      <c r="E20" s="2"/>
      <c r="F20" s="2"/>
      <c r="G20" s="2"/>
      <c r="H20" s="2"/>
      <c r="I20" s="2"/>
    </row>
    <row r="21" spans="1:9" s="3" customFormat="1" ht="14" thickBot="1">
      <c r="A21" s="22"/>
      <c r="B21" s="88" t="s">
        <v>621</v>
      </c>
      <c r="C21" s="22"/>
      <c r="D21" s="31"/>
      <c r="E21" s="2"/>
      <c r="F21" s="2"/>
      <c r="G21" s="2"/>
      <c r="H21" s="2"/>
      <c r="I21" s="2"/>
    </row>
    <row r="22" spans="1:9" s="3" customFormat="1" ht="13" customHeight="1" thickBot="1">
      <c r="A22" s="22"/>
      <c r="B22" s="32" t="s">
        <v>85</v>
      </c>
      <c r="C22" s="2"/>
      <c r="D22" s="2"/>
      <c r="E22" s="2"/>
      <c r="F22" s="2"/>
      <c r="G22" s="2"/>
      <c r="H22" s="179" t="s">
        <v>84</v>
      </c>
      <c r="I22" s="180">
        <f>I18+E48+E66+E77+E91+E101</f>
        <v>0</v>
      </c>
    </row>
    <row r="23" spans="1:9" s="3" customFormat="1" ht="16" customHeight="1">
      <c r="A23" s="22"/>
      <c r="B23" s="77"/>
      <c r="C23" s="2"/>
      <c r="D23" s="2"/>
      <c r="E23" s="2"/>
      <c r="F23" s="2"/>
      <c r="G23" s="2"/>
      <c r="H23" s="11"/>
      <c r="I23"/>
    </row>
    <row r="24" spans="1:9" s="3" customFormat="1" ht="19" customHeight="1">
      <c r="A24" s="22"/>
      <c r="B24" s="152"/>
      <c r="C24" s="98"/>
      <c r="D24" s="2"/>
      <c r="E24" s="2"/>
      <c r="F24" s="2"/>
      <c r="G24" s="2"/>
      <c r="H24" s="11"/>
      <c r="I24"/>
    </row>
    <row r="25" spans="1:9" s="3" customFormat="1" ht="19" customHeight="1">
      <c r="A25" s="22"/>
      <c r="B25" s="152" t="s">
        <v>1007</v>
      </c>
      <c r="C25" s="98"/>
      <c r="D25" s="2"/>
      <c r="E25" s="2"/>
      <c r="F25" s="2"/>
      <c r="G25" s="2"/>
      <c r="H25" s="11"/>
      <c r="I25"/>
    </row>
    <row r="26" spans="1:9" s="3" customFormat="1" ht="13">
      <c r="A26" s="22"/>
      <c r="B26"/>
      <c r="C26"/>
      <c r="D26"/>
      <c r="E26" s="2"/>
      <c r="F26" s="2"/>
    </row>
    <row r="27" spans="1:9" s="3" customFormat="1" ht="17" thickBot="1">
      <c r="A27" s="22"/>
      <c r="B27" s="77" t="s">
        <v>2713</v>
      </c>
      <c r="C27"/>
      <c r="D27"/>
      <c r="E27" s="2"/>
      <c r="F27" s="2"/>
    </row>
    <row r="28" spans="1:9" s="3" customFormat="1" ht="15">
      <c r="A28" s="49" t="s">
        <v>14</v>
      </c>
      <c r="B28" s="51" t="s">
        <v>182</v>
      </c>
      <c r="C28" s="50" t="s">
        <v>20</v>
      </c>
      <c r="D28" s="52" t="s">
        <v>82</v>
      </c>
      <c r="E28" s="78" t="s">
        <v>83</v>
      </c>
      <c r="F28" s="2"/>
    </row>
    <row r="29" spans="1:9" s="3" customFormat="1" ht="13">
      <c r="A29" s="172" t="s">
        <v>1783</v>
      </c>
      <c r="B29" s="90" t="s">
        <v>2745</v>
      </c>
      <c r="C29" s="295">
        <v>49000</v>
      </c>
      <c r="D29" s="16"/>
      <c r="E29" s="142">
        <f>C29*D29</f>
        <v>0</v>
      </c>
      <c r="F29" s="2"/>
    </row>
    <row r="30" spans="1:9" s="3" customFormat="1" ht="13">
      <c r="A30" s="172" t="s">
        <v>1783</v>
      </c>
      <c r="B30" s="90" t="s">
        <v>2749</v>
      </c>
      <c r="C30" s="295">
        <v>44000</v>
      </c>
      <c r="D30" s="85"/>
      <c r="E30" s="142">
        <f>C30*D30</f>
        <v>0</v>
      </c>
      <c r="F30" s="2"/>
    </row>
    <row r="31" spans="1:9" s="3" customFormat="1" ht="13">
      <c r="A31" s="172" t="s">
        <v>1783</v>
      </c>
      <c r="B31" s="90" t="s">
        <v>2748</v>
      </c>
      <c r="C31" s="295">
        <v>49000</v>
      </c>
      <c r="D31" s="16"/>
      <c r="E31" s="142">
        <f t="shared" ref="E31:E45" si="1">C31*D31</f>
        <v>0</v>
      </c>
      <c r="F31" s="2"/>
    </row>
    <row r="32" spans="1:9" s="3" customFormat="1" ht="13">
      <c r="A32" s="172" t="s">
        <v>1783</v>
      </c>
      <c r="B32" s="84" t="s">
        <v>2746</v>
      </c>
      <c r="C32" s="295">
        <v>42000</v>
      </c>
      <c r="D32" s="16"/>
      <c r="E32" s="142">
        <f t="shared" si="1"/>
        <v>0</v>
      </c>
      <c r="F32" s="2"/>
    </row>
    <row r="33" spans="1:6" s="3" customFormat="1" ht="13">
      <c r="A33" s="169" t="s">
        <v>2437</v>
      </c>
      <c r="B33" s="90" t="s">
        <v>2741</v>
      </c>
      <c r="C33" s="295">
        <v>26000</v>
      </c>
      <c r="D33" s="16"/>
      <c r="E33" s="142">
        <f t="shared" si="1"/>
        <v>0</v>
      </c>
      <c r="F33" s="2"/>
    </row>
    <row r="34" spans="1:6" s="3" customFormat="1" ht="13">
      <c r="A34" s="170" t="s">
        <v>2718</v>
      </c>
      <c r="B34" s="86" t="s">
        <v>2735</v>
      </c>
      <c r="C34" s="296">
        <v>9000</v>
      </c>
      <c r="D34" s="16"/>
      <c r="E34" s="142">
        <f t="shared" si="1"/>
        <v>0</v>
      </c>
      <c r="F34" s="2"/>
    </row>
    <row r="35" spans="1:6" s="3" customFormat="1" ht="13">
      <c r="A35" s="172" t="s">
        <v>47</v>
      </c>
      <c r="B35" s="84" t="s">
        <v>2135</v>
      </c>
      <c r="C35" s="295">
        <v>12000</v>
      </c>
      <c r="D35" s="16"/>
      <c r="E35" s="142">
        <f t="shared" si="1"/>
        <v>0</v>
      </c>
      <c r="F35" s="2"/>
    </row>
    <row r="36" spans="1:6" s="3" customFormat="1" ht="13">
      <c r="A36" s="169" t="s">
        <v>2719</v>
      </c>
      <c r="B36" s="84" t="s">
        <v>2742</v>
      </c>
      <c r="C36" s="295">
        <v>24000</v>
      </c>
      <c r="D36" s="16"/>
      <c r="E36" s="142">
        <f t="shared" si="1"/>
        <v>0</v>
      </c>
      <c r="F36" s="2"/>
    </row>
    <row r="37" spans="1:6" s="3" customFormat="1" ht="13">
      <c r="A37" s="169" t="s">
        <v>2303</v>
      </c>
      <c r="B37" s="84" t="s">
        <v>2740</v>
      </c>
      <c r="C37" s="295">
        <v>34000</v>
      </c>
      <c r="D37" s="16"/>
      <c r="E37" s="142">
        <f t="shared" si="1"/>
        <v>0</v>
      </c>
      <c r="F37" s="2"/>
    </row>
    <row r="38" spans="1:6" s="3" customFormat="1" ht="13">
      <c r="A38" s="252" t="s">
        <v>2721</v>
      </c>
      <c r="B38" s="84" t="s">
        <v>2135</v>
      </c>
      <c r="C38" s="296">
        <v>22000</v>
      </c>
      <c r="D38" s="16"/>
      <c r="E38" s="142">
        <f t="shared" si="1"/>
        <v>0</v>
      </c>
      <c r="F38" s="2"/>
    </row>
    <row r="39" spans="1:6" s="3" customFormat="1" ht="13">
      <c r="A39" s="252" t="s">
        <v>2721</v>
      </c>
      <c r="B39" s="86" t="s">
        <v>2136</v>
      </c>
      <c r="C39" s="296">
        <v>22000</v>
      </c>
      <c r="D39" s="16"/>
      <c r="E39" s="142">
        <f t="shared" si="1"/>
        <v>0</v>
      </c>
      <c r="F39" s="2"/>
    </row>
    <row r="40" spans="1:6" s="3" customFormat="1" ht="13">
      <c r="A40" s="170" t="s">
        <v>2722</v>
      </c>
      <c r="B40" s="84" t="s">
        <v>2743</v>
      </c>
      <c r="C40" s="295">
        <v>29000</v>
      </c>
      <c r="D40" s="16"/>
      <c r="E40" s="142">
        <f t="shared" si="1"/>
        <v>0</v>
      </c>
      <c r="F40" s="2"/>
    </row>
    <row r="41" spans="1:6" s="3" customFormat="1" ht="13">
      <c r="A41" s="169" t="s">
        <v>2722</v>
      </c>
      <c r="B41" s="84" t="s">
        <v>2744</v>
      </c>
      <c r="C41" s="295">
        <v>29000</v>
      </c>
      <c r="D41" s="16"/>
      <c r="E41" s="142">
        <f t="shared" si="1"/>
        <v>0</v>
      </c>
      <c r="F41" s="2"/>
    </row>
    <row r="42" spans="1:6" s="3" customFormat="1" ht="13">
      <c r="A42" s="170" t="s">
        <v>1712</v>
      </c>
      <c r="B42" s="84" t="s">
        <v>2738</v>
      </c>
      <c r="C42" s="295">
        <v>34000</v>
      </c>
      <c r="D42" s="16"/>
      <c r="E42" s="142">
        <f t="shared" si="1"/>
        <v>0</v>
      </c>
      <c r="F42" s="2"/>
    </row>
    <row r="43" spans="1:6" s="3" customFormat="1" ht="13">
      <c r="A43" s="169" t="s">
        <v>1712</v>
      </c>
      <c r="B43" s="84" t="s">
        <v>2738</v>
      </c>
      <c r="C43" s="295">
        <v>34000</v>
      </c>
      <c r="D43" s="16"/>
      <c r="E43" s="142">
        <f t="shared" si="1"/>
        <v>0</v>
      </c>
      <c r="F43" s="2"/>
    </row>
    <row r="44" spans="1:6" s="3" customFormat="1" ht="13">
      <c r="A44" s="170" t="s">
        <v>2737</v>
      </c>
      <c r="B44" s="84" t="s">
        <v>2739</v>
      </c>
      <c r="C44" s="295">
        <v>28000</v>
      </c>
      <c r="D44" s="16"/>
      <c r="E44" s="142">
        <f t="shared" si="1"/>
        <v>0</v>
      </c>
      <c r="F44" s="2"/>
    </row>
    <row r="45" spans="1:6" s="3" customFormat="1" ht="13">
      <c r="A45" s="170" t="s">
        <v>1876</v>
      </c>
      <c r="B45" s="84" t="s">
        <v>2736</v>
      </c>
      <c r="C45" s="295">
        <v>34000</v>
      </c>
      <c r="D45" s="16"/>
      <c r="E45" s="142">
        <f t="shared" si="1"/>
        <v>0</v>
      </c>
      <c r="F45" s="2"/>
    </row>
    <row r="46" spans="1:6" s="3" customFormat="1" ht="13">
      <c r="A46" s="170"/>
      <c r="B46" s="84"/>
      <c r="C46" s="295"/>
      <c r="D46" s="16"/>
      <c r="E46" s="292"/>
      <c r="F46" s="2"/>
    </row>
    <row r="47" spans="1:6" s="3" customFormat="1" ht="14" thickBot="1">
      <c r="A47" s="271"/>
      <c r="B47" s="167"/>
      <c r="C47" s="103"/>
      <c r="D47" s="48"/>
      <c r="E47" s="293"/>
      <c r="F47" s="2"/>
    </row>
    <row r="48" spans="1:6" s="3" customFormat="1" ht="14" thickBot="1">
      <c r="A48" s="22"/>
      <c r="B48"/>
      <c r="C48"/>
      <c r="D48"/>
      <c r="E48" s="178">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7" t="s">
        <v>2723</v>
      </c>
      <c r="C52"/>
      <c r="D52"/>
      <c r="E52" s="2"/>
      <c r="F52" s="2"/>
    </row>
    <row r="53" spans="1:6" s="3" customFormat="1" ht="16" thickBot="1">
      <c r="A53" s="49" t="s">
        <v>14</v>
      </c>
      <c r="B53" s="51" t="s">
        <v>182</v>
      </c>
      <c r="C53" s="50" t="s">
        <v>20</v>
      </c>
      <c r="D53" s="52" t="s">
        <v>82</v>
      </c>
      <c r="E53" s="78" t="s">
        <v>83</v>
      </c>
      <c r="F53" s="2"/>
    </row>
    <row r="54" spans="1:6" s="3" customFormat="1" ht="13">
      <c r="A54" s="170" t="s">
        <v>2724</v>
      </c>
      <c r="B54" s="84" t="s">
        <v>2725</v>
      </c>
      <c r="C54" s="294">
        <v>42000</v>
      </c>
      <c r="D54" s="144"/>
      <c r="E54" s="142">
        <f t="shared" ref="E54:E64" si="2">C54*D54</f>
        <v>0</v>
      </c>
      <c r="F54" s="2"/>
    </row>
    <row r="55" spans="1:6" s="3" customFormat="1" ht="13">
      <c r="A55" s="170" t="s">
        <v>2726</v>
      </c>
      <c r="B55" s="84" t="s">
        <v>2716</v>
      </c>
      <c r="C55" s="295">
        <v>42000</v>
      </c>
      <c r="D55" s="16"/>
      <c r="E55" s="142">
        <f t="shared" si="2"/>
        <v>0</v>
      </c>
      <c r="F55" s="2"/>
    </row>
    <row r="56" spans="1:6" s="3" customFormat="1" ht="13">
      <c r="A56" s="170" t="s">
        <v>2727</v>
      </c>
      <c r="B56" s="84" t="s">
        <v>2728</v>
      </c>
      <c r="C56" s="295">
        <v>48000</v>
      </c>
      <c r="D56" s="16"/>
      <c r="E56" s="142">
        <f t="shared" si="2"/>
        <v>0</v>
      </c>
      <c r="F56" s="2"/>
    </row>
    <row r="57" spans="1:6" s="3" customFormat="1" ht="13">
      <c r="A57" s="170" t="s">
        <v>2729</v>
      </c>
      <c r="B57" s="84" t="s">
        <v>2750</v>
      </c>
      <c r="C57" s="295">
        <v>0</v>
      </c>
      <c r="D57" s="16"/>
      <c r="E57" s="142">
        <f t="shared" si="2"/>
        <v>0</v>
      </c>
      <c r="F57" s="2"/>
    </row>
    <row r="58" spans="1:6" s="3" customFormat="1" ht="13">
      <c r="A58" s="170" t="s">
        <v>2730</v>
      </c>
      <c r="B58" s="84" t="s">
        <v>2716</v>
      </c>
      <c r="C58" s="295">
        <v>48000</v>
      </c>
      <c r="D58" s="16"/>
      <c r="E58" s="142">
        <f t="shared" si="2"/>
        <v>0</v>
      </c>
      <c r="F58" s="2"/>
    </row>
    <row r="59" spans="1:6" s="3" customFormat="1" ht="13">
      <c r="A59" s="170" t="s">
        <v>226</v>
      </c>
      <c r="B59" s="84" t="s">
        <v>2714</v>
      </c>
      <c r="C59" s="295">
        <v>48000</v>
      </c>
      <c r="D59" s="16"/>
      <c r="E59" s="142">
        <f t="shared" si="2"/>
        <v>0</v>
      </c>
      <c r="F59" s="2"/>
    </row>
    <row r="60" spans="1:6" s="3" customFormat="1" ht="13">
      <c r="A60" s="170" t="s">
        <v>2731</v>
      </c>
      <c r="B60" s="84" t="s">
        <v>2728</v>
      </c>
      <c r="C60" s="295">
        <v>12000</v>
      </c>
      <c r="D60" s="16"/>
      <c r="E60" s="142">
        <f t="shared" si="2"/>
        <v>0</v>
      </c>
      <c r="F60" s="2"/>
    </row>
    <row r="61" spans="1:6" s="3" customFormat="1" ht="13">
      <c r="A61" s="170" t="s">
        <v>2722</v>
      </c>
      <c r="B61" s="84" t="s">
        <v>2716</v>
      </c>
      <c r="C61" s="295">
        <v>42000</v>
      </c>
      <c r="D61" s="16"/>
      <c r="E61" s="142">
        <f t="shared" si="2"/>
        <v>0</v>
      </c>
      <c r="F61" s="2"/>
    </row>
    <row r="62" spans="1:6" s="3" customFormat="1" ht="13">
      <c r="A62" s="170" t="s">
        <v>2732</v>
      </c>
      <c r="B62" s="84" t="s">
        <v>2716</v>
      </c>
      <c r="C62" s="295">
        <v>18000</v>
      </c>
      <c r="D62" s="16"/>
      <c r="E62" s="142">
        <f t="shared" si="2"/>
        <v>0</v>
      </c>
      <c r="F62" s="2"/>
    </row>
    <row r="63" spans="1:6" s="3" customFormat="1" ht="13">
      <c r="A63" s="170" t="s">
        <v>2733</v>
      </c>
      <c r="B63" s="84" t="s">
        <v>2715</v>
      </c>
      <c r="C63" s="295">
        <v>42000</v>
      </c>
      <c r="D63" s="16"/>
      <c r="E63" s="142">
        <f t="shared" si="2"/>
        <v>0</v>
      </c>
      <c r="F63" s="2"/>
    </row>
    <row r="64" spans="1:6" s="3" customFormat="1" ht="13">
      <c r="A64" s="170" t="s">
        <v>2734</v>
      </c>
      <c r="B64" s="84" t="s">
        <v>2714</v>
      </c>
      <c r="C64" s="295">
        <v>42000</v>
      </c>
      <c r="D64" s="16"/>
      <c r="E64" s="142">
        <f t="shared" si="2"/>
        <v>0</v>
      </c>
      <c r="F64" s="2"/>
    </row>
    <row r="65" spans="1:9" s="3" customFormat="1" ht="14" thickBot="1">
      <c r="A65" s="271"/>
      <c r="B65" s="167"/>
      <c r="C65" s="103"/>
      <c r="D65" s="48"/>
      <c r="E65" s="293"/>
      <c r="F65" s="2"/>
    </row>
    <row r="66" spans="1:9" s="3" customFormat="1" ht="14" thickBot="1">
      <c r="A66" s="22"/>
      <c r="B66"/>
      <c r="C66"/>
      <c r="D66"/>
      <c r="E66" s="178">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7" t="s">
        <v>2747</v>
      </c>
      <c r="C69"/>
      <c r="D69"/>
      <c r="E69" s="2"/>
      <c r="F69" s="2"/>
    </row>
    <row r="70" spans="1:9" s="3" customFormat="1" ht="16" thickBot="1">
      <c r="A70" s="49" t="s">
        <v>14</v>
      </c>
      <c r="B70" s="51" t="s">
        <v>182</v>
      </c>
      <c r="C70" s="50" t="s">
        <v>20</v>
      </c>
      <c r="D70" s="52" t="s">
        <v>82</v>
      </c>
      <c r="E70" s="78" t="s">
        <v>83</v>
      </c>
      <c r="F70" s="2"/>
    </row>
    <row r="71" spans="1:9" s="3" customFormat="1" ht="13">
      <c r="A71" s="270" t="s">
        <v>2717</v>
      </c>
      <c r="B71" s="125" t="s">
        <v>2752</v>
      </c>
      <c r="C71" s="294">
        <v>59000</v>
      </c>
      <c r="D71" s="144"/>
      <c r="E71" s="142">
        <f t="shared" ref="E71:E75" si="3">C71*D71</f>
        <v>0</v>
      </c>
      <c r="F71" s="2"/>
    </row>
    <row r="72" spans="1:9" s="3" customFormat="1" ht="13">
      <c r="A72" s="172" t="s">
        <v>2720</v>
      </c>
      <c r="B72" s="90" t="s">
        <v>2754</v>
      </c>
      <c r="C72" s="295">
        <v>62000</v>
      </c>
      <c r="D72" s="16"/>
      <c r="E72" s="142">
        <f t="shared" si="3"/>
        <v>0</v>
      </c>
      <c r="F72" s="2"/>
    </row>
    <row r="73" spans="1:9" s="3" customFormat="1" ht="13">
      <c r="A73" s="170" t="s">
        <v>2751</v>
      </c>
      <c r="B73" s="84" t="s">
        <v>2753</v>
      </c>
      <c r="C73" s="295">
        <v>66000</v>
      </c>
      <c r="D73" s="16"/>
      <c r="E73" s="142">
        <f t="shared" si="3"/>
        <v>0</v>
      </c>
      <c r="F73" s="2"/>
    </row>
    <row r="74" spans="1:9" s="3" customFormat="1" ht="13">
      <c r="A74" s="170"/>
      <c r="B74" s="84"/>
      <c r="C74" s="295"/>
      <c r="D74" s="16"/>
      <c r="E74" s="142">
        <f t="shared" si="3"/>
        <v>0</v>
      </c>
      <c r="F74" s="2"/>
    </row>
    <row r="75" spans="1:9" s="3" customFormat="1" ht="13">
      <c r="A75" s="170"/>
      <c r="B75" s="84"/>
      <c r="C75" s="295"/>
      <c r="D75" s="16"/>
      <c r="E75" s="142">
        <f t="shared" si="3"/>
        <v>0</v>
      </c>
      <c r="F75" s="2"/>
    </row>
    <row r="76" spans="1:9" s="3" customFormat="1" ht="14" thickBot="1">
      <c r="A76" s="271"/>
      <c r="B76" s="167"/>
      <c r="C76" s="103"/>
      <c r="D76" s="48"/>
      <c r="E76" s="293"/>
      <c r="F76" s="2"/>
    </row>
    <row r="77" spans="1:9" s="3" customFormat="1" ht="14" thickBot="1">
      <c r="A77" s="22"/>
      <c r="B77"/>
      <c r="C77"/>
      <c r="D77"/>
      <c r="E77" s="178">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7" t="s">
        <v>193</v>
      </c>
      <c r="C81" s="2"/>
      <c r="D81" s="2"/>
      <c r="E81" s="2"/>
      <c r="F81" s="2"/>
      <c r="G81" s="2"/>
      <c r="H81" s="11"/>
      <c r="I81"/>
    </row>
    <row r="82" spans="1:9" s="3" customFormat="1" ht="13" customHeight="1">
      <c r="A82" s="49" t="s">
        <v>14</v>
      </c>
      <c r="B82" s="51" t="s">
        <v>183</v>
      </c>
      <c r="C82" s="50" t="s">
        <v>20</v>
      </c>
      <c r="D82" s="52" t="s">
        <v>82</v>
      </c>
      <c r="E82" s="78" t="s">
        <v>83</v>
      </c>
      <c r="F82" s="2"/>
      <c r="G82" s="2"/>
      <c r="H82" s="11"/>
      <c r="I82"/>
    </row>
    <row r="83" spans="1:9" s="3" customFormat="1" ht="14" customHeight="1">
      <c r="A83" s="109" t="s">
        <v>397</v>
      </c>
      <c r="B83" s="9" t="s">
        <v>398</v>
      </c>
      <c r="C83" s="29">
        <v>40000</v>
      </c>
      <c r="D83" s="18"/>
      <c r="E83" s="42">
        <f t="shared" ref="E83:E90" si="4">C83*D83</f>
        <v>0</v>
      </c>
      <c r="F83" s="2"/>
      <c r="G83" s="2"/>
      <c r="H83" s="11"/>
      <c r="I83"/>
    </row>
    <row r="84" spans="1:9" s="3" customFormat="1" ht="14" customHeight="1">
      <c r="A84" s="109" t="s">
        <v>399</v>
      </c>
      <c r="B84" s="9" t="s">
        <v>400</v>
      </c>
      <c r="C84" s="29">
        <v>40000</v>
      </c>
      <c r="D84" s="18"/>
      <c r="E84" s="42">
        <f t="shared" si="4"/>
        <v>0</v>
      </c>
      <c r="F84" s="2"/>
      <c r="G84" s="2"/>
      <c r="H84" s="11"/>
      <c r="I84"/>
    </row>
    <row r="85" spans="1:9" s="3" customFormat="1" ht="14" customHeight="1">
      <c r="A85" s="109" t="s">
        <v>401</v>
      </c>
      <c r="B85" s="9" t="s">
        <v>402</v>
      </c>
      <c r="C85" s="29">
        <v>30000</v>
      </c>
      <c r="D85" s="18"/>
      <c r="E85" s="142">
        <f t="shared" si="4"/>
        <v>0</v>
      </c>
      <c r="F85" s="2"/>
      <c r="G85" s="2"/>
      <c r="H85" s="11"/>
      <c r="I85"/>
    </row>
    <row r="86" spans="1:9" s="3" customFormat="1" ht="14" customHeight="1">
      <c r="A86" s="109" t="s">
        <v>403</v>
      </c>
      <c r="B86" s="9" t="s">
        <v>405</v>
      </c>
      <c r="C86" s="29">
        <v>25000</v>
      </c>
      <c r="D86" s="18"/>
      <c r="E86" s="42">
        <f t="shared" si="4"/>
        <v>0</v>
      </c>
      <c r="F86" s="2"/>
      <c r="G86" s="2"/>
      <c r="H86" s="11"/>
      <c r="I86"/>
    </row>
    <row r="87" spans="1:9" s="3" customFormat="1" ht="13" customHeight="1">
      <c r="A87" s="109" t="s">
        <v>404</v>
      </c>
      <c r="B87" s="9" t="s">
        <v>406</v>
      </c>
      <c r="C87" s="29">
        <v>25000</v>
      </c>
      <c r="D87" s="18"/>
      <c r="E87" s="42">
        <f t="shared" si="4"/>
        <v>0</v>
      </c>
      <c r="F87" s="2"/>
      <c r="G87" s="2"/>
      <c r="H87" s="11"/>
      <c r="I87"/>
    </row>
    <row r="88" spans="1:9" s="3" customFormat="1" ht="13" customHeight="1">
      <c r="A88" s="110" t="s">
        <v>464</v>
      </c>
      <c r="B88" s="9" t="s">
        <v>407</v>
      </c>
      <c r="C88" s="29">
        <v>30000</v>
      </c>
      <c r="D88" s="18"/>
      <c r="E88" s="42">
        <f t="shared" si="4"/>
        <v>0</v>
      </c>
      <c r="F88" s="2"/>
      <c r="G88" s="2"/>
      <c r="H88" s="11"/>
      <c r="I88"/>
    </row>
    <row r="89" spans="1:9" ht="13" customHeight="1">
      <c r="A89" s="110"/>
      <c r="B89" s="9"/>
      <c r="C89" s="29">
        <v>0</v>
      </c>
      <c r="D89" s="18"/>
      <c r="E89" s="42">
        <f t="shared" si="4"/>
        <v>0</v>
      </c>
    </row>
    <row r="90" spans="1:9" ht="13" customHeight="1" thickBot="1">
      <c r="A90" s="46"/>
      <c r="B90" s="47"/>
      <c r="C90" s="61">
        <v>0</v>
      </c>
      <c r="D90" s="43"/>
      <c r="E90" s="44">
        <f t="shared" si="4"/>
        <v>0</v>
      </c>
    </row>
    <row r="91" spans="1:9" ht="13" customHeight="1" thickBot="1">
      <c r="C91"/>
      <c r="E91" s="117">
        <f>SUM(E83:E90)</f>
        <v>0</v>
      </c>
    </row>
    <row r="92" spans="1:9" ht="13" customHeight="1">
      <c r="C92" s="3"/>
    </row>
    <row r="93" spans="1:9" ht="13" customHeight="1">
      <c r="C93" s="3"/>
    </row>
    <row r="94" spans="1:9" ht="13" customHeight="1">
      <c r="B94" s="77" t="s">
        <v>1184</v>
      </c>
    </row>
    <row r="95" spans="1:9" ht="13" customHeight="1" thickBot="1"/>
    <row r="96" spans="1:9" ht="13" customHeight="1">
      <c r="A96" s="49" t="s">
        <v>14</v>
      </c>
      <c r="B96" s="51" t="s">
        <v>183</v>
      </c>
      <c r="C96" s="50" t="s">
        <v>20</v>
      </c>
      <c r="D96" s="52" t="s">
        <v>82</v>
      </c>
      <c r="E96" s="78" t="s">
        <v>83</v>
      </c>
    </row>
    <row r="97" spans="1:5" ht="13" customHeight="1">
      <c r="A97" s="109"/>
      <c r="B97" s="9"/>
      <c r="C97" s="29"/>
      <c r="D97" s="18"/>
      <c r="E97" s="142">
        <f t="shared" ref="E97:E100" si="5">C97*D97</f>
        <v>0</v>
      </c>
    </row>
    <row r="98" spans="1:5">
      <c r="A98" s="109"/>
      <c r="B98" s="9"/>
      <c r="C98" s="29"/>
      <c r="D98" s="16"/>
      <c r="E98" s="142">
        <f t="shared" si="5"/>
        <v>0</v>
      </c>
    </row>
    <row r="99" spans="1:5">
      <c r="A99" s="109" t="s">
        <v>1010</v>
      </c>
      <c r="B99" s="9" t="s">
        <v>1185</v>
      </c>
      <c r="C99" s="29">
        <v>39000</v>
      </c>
      <c r="D99" s="18"/>
      <c r="E99" s="142">
        <f t="shared" si="5"/>
        <v>0</v>
      </c>
    </row>
    <row r="100" spans="1:5" ht="19" thickBot="1">
      <c r="A100" s="46"/>
      <c r="B100" s="47"/>
      <c r="C100" s="61">
        <v>0</v>
      </c>
      <c r="D100" s="43"/>
      <c r="E100" s="142">
        <f t="shared" si="5"/>
        <v>0</v>
      </c>
    </row>
    <row r="101" spans="1:5" ht="19" thickBot="1">
      <c r="C101"/>
      <c r="E101" s="117">
        <f>SUM(E97:E100)</f>
        <v>0</v>
      </c>
    </row>
    <row r="103" spans="1:5">
      <c r="A103" s="275"/>
    </row>
    <row r="104" spans="1:5">
      <c r="A104" s="276"/>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0:B90">
    <cfRule type="expression" dxfId="14" priority="139" stopIfTrue="1">
      <formula>MOD(ROW(),2)=1</formula>
    </cfRule>
  </conditionalFormatting>
  <conditionalFormatting sqref="A12:I17 A97:D97 A98:C98 A99:D100">
    <cfRule type="expression" dxfId="13" priority="50"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5" operator="greaterThan">
      <formula>0</formula>
    </cfRule>
    <cfRule type="cellIs" dxfId="9" priority="14"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H28" sqref="H28"/>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5" t="s">
        <v>2</v>
      </c>
      <c r="C1" s="146"/>
      <c r="D1" s="147"/>
      <c r="E1" s="27"/>
      <c r="F1" s="27"/>
      <c r="G1" s="10"/>
      <c r="R1"/>
    </row>
    <row r="2" spans="1:18" ht="16.75" customHeight="1">
      <c r="C2" s="33" t="s">
        <v>85</v>
      </c>
      <c r="H2" s="7"/>
      <c r="R2" s="3"/>
    </row>
    <row r="3" spans="1:18">
      <c r="B3" s="34"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3"/>
      <c r="E10" s="11"/>
      <c r="F10"/>
      <c r="G10"/>
    </row>
    <row r="11" spans="1:18">
      <c r="A11" s="2"/>
      <c r="B11" s="22" t="s">
        <v>61</v>
      </c>
      <c r="E11" s="11"/>
      <c r="F11"/>
      <c r="G11"/>
    </row>
    <row r="12" spans="1:18">
      <c r="A12" s="2"/>
      <c r="E12" s="11"/>
      <c r="F12"/>
      <c r="G12"/>
    </row>
    <row r="13" spans="1:18">
      <c r="A13" s="2"/>
      <c r="B13" s="88" t="s">
        <v>1199</v>
      </c>
      <c r="E13" s="11"/>
      <c r="F13"/>
      <c r="G13"/>
    </row>
    <row r="14" spans="1:18">
      <c r="A14" s="2"/>
      <c r="E14" s="11"/>
      <c r="F14"/>
      <c r="G14"/>
    </row>
    <row r="15" spans="1:18" ht="16" customHeight="1">
      <c r="A15" s="2"/>
      <c r="B15" s="22" t="s">
        <v>94</v>
      </c>
      <c r="E15" s="11"/>
      <c r="F15"/>
      <c r="G15"/>
    </row>
    <row r="16" spans="1:18">
      <c r="A16" s="2"/>
      <c r="B16" s="22" t="s">
        <v>189</v>
      </c>
      <c r="E16" s="11"/>
      <c r="F16"/>
      <c r="G16"/>
    </row>
    <row r="17" spans="1:15">
      <c r="A17" s="2"/>
      <c r="B17" s="148" t="s">
        <v>1701</v>
      </c>
      <c r="C17" s="149"/>
      <c r="D17" s="149"/>
      <c r="E17" s="150"/>
      <c r="F17" s="151"/>
      <c r="G17" s="151"/>
      <c r="H17" s="151"/>
      <c r="I17" s="151"/>
      <c r="J17" s="151"/>
      <c r="K17" s="151"/>
      <c r="L17" s="151"/>
      <c r="M17" s="151"/>
      <c r="N17" s="151"/>
      <c r="O17" s="151"/>
    </row>
    <row r="18" spans="1:15">
      <c r="A18" s="2"/>
      <c r="B18" s="148"/>
      <c r="C18" s="149"/>
      <c r="D18" s="149"/>
      <c r="E18" s="150"/>
      <c r="F18" s="151"/>
      <c r="G18" s="151"/>
      <c r="H18" s="151"/>
      <c r="I18" s="151"/>
      <c r="J18" s="151"/>
      <c r="K18" s="151"/>
      <c r="L18" s="151"/>
      <c r="M18" s="151"/>
      <c r="N18" s="151"/>
      <c r="O18" s="151"/>
    </row>
    <row r="19" spans="1:15">
      <c r="A19" s="2"/>
      <c r="B19" s="88" t="s">
        <v>2711</v>
      </c>
      <c r="E19" s="11"/>
      <c r="F19"/>
      <c r="G19"/>
    </row>
    <row r="20" spans="1:15">
      <c r="A20" s="2"/>
      <c r="B20" s="148" t="s">
        <v>2712</v>
      </c>
      <c r="C20" s="149"/>
      <c r="D20" s="149"/>
      <c r="E20" s="150"/>
      <c r="F20" s="151"/>
      <c r="G20" s="151"/>
      <c r="H20" s="151"/>
      <c r="I20" s="151"/>
      <c r="J20" s="151"/>
    </row>
    <row r="21" spans="1:15" ht="19" thickBot="1">
      <c r="A21" s="2"/>
      <c r="B21" s="88"/>
      <c r="E21" s="11"/>
      <c r="F21"/>
      <c r="G21"/>
    </row>
    <row r="22" spans="1:15">
      <c r="A22" s="2"/>
      <c r="B22" s="158" t="s">
        <v>1200</v>
      </c>
      <c r="C22" s="101"/>
      <c r="D22" s="101"/>
      <c r="E22" s="11"/>
      <c r="F22"/>
      <c r="G22"/>
    </row>
    <row r="23" spans="1:15">
      <c r="A23" s="2"/>
      <c r="B23" s="87" t="s">
        <v>2828</v>
      </c>
      <c r="C23" s="59"/>
      <c r="D23" s="59"/>
      <c r="E23" s="11"/>
      <c r="F23"/>
      <c r="G23"/>
    </row>
    <row r="24" spans="1:15">
      <c r="A24" s="2"/>
      <c r="B24" s="87" t="s">
        <v>2829</v>
      </c>
      <c r="C24" s="66"/>
      <c r="D24" s="59"/>
      <c r="E24" s="11"/>
      <c r="F24"/>
      <c r="G24"/>
    </row>
    <row r="25" spans="1:15" ht="19" thickBot="1">
      <c r="A25" s="2"/>
      <c r="B25" s="156" t="s">
        <v>1212</v>
      </c>
      <c r="C25" s="157"/>
      <c r="D25" s="59"/>
      <c r="E25" s="11"/>
      <c r="F25"/>
      <c r="G25"/>
    </row>
    <row r="26" spans="1:15" ht="19" thickBot="1">
      <c r="A26" s="2"/>
      <c r="B26" s="161" t="s">
        <v>1198</v>
      </c>
      <c r="C26" s="159"/>
      <c r="D26" s="160"/>
      <c r="E26" s="11"/>
      <c r="F26"/>
      <c r="G26"/>
    </row>
    <row r="27" spans="1:15">
      <c r="A27" s="2"/>
      <c r="B27" s="88"/>
      <c r="E27" s="11"/>
      <c r="F27"/>
      <c r="G27"/>
    </row>
    <row r="28" spans="1:15" ht="19" thickBot="1">
      <c r="A28" s="2"/>
      <c r="B28" s="88"/>
      <c r="E28" s="11"/>
      <c r="F28"/>
      <c r="G28"/>
    </row>
    <row r="29" spans="1:15" ht="19" thickBot="1">
      <c r="A29" s="2"/>
      <c r="B29" s="220" t="s">
        <v>1700</v>
      </c>
      <c r="C29" s="221"/>
      <c r="D29" s="222"/>
      <c r="E29" s="11"/>
      <c r="F29"/>
      <c r="G29"/>
    </row>
    <row r="30" spans="1:15">
      <c r="A30" s="2"/>
      <c r="B30" s="88" t="s">
        <v>1552</v>
      </c>
      <c r="E30" s="11"/>
      <c r="F30"/>
      <c r="G30"/>
    </row>
    <row r="31" spans="1:15">
      <c r="A31" s="22"/>
      <c r="B31" s="22" t="s">
        <v>62</v>
      </c>
      <c r="F31" s="11"/>
      <c r="G31"/>
    </row>
    <row r="32" spans="1:15" ht="16" customHeight="1">
      <c r="A32" s="22"/>
      <c r="B32" s="22" t="s">
        <v>126</v>
      </c>
      <c r="F32" s="11"/>
      <c r="G32"/>
    </row>
    <row r="33" spans="1:7">
      <c r="A33" s="22"/>
      <c r="F33" s="11"/>
      <c r="G33"/>
    </row>
    <row r="34" spans="1:7">
      <c r="A34" s="22"/>
      <c r="B34" s="69" t="s">
        <v>127</v>
      </c>
      <c r="C34" s="70"/>
      <c r="F34" s="11"/>
      <c r="G34"/>
    </row>
    <row r="35" spans="1:7">
      <c r="A35" s="22"/>
      <c r="B35" s="88" t="s">
        <v>1883</v>
      </c>
      <c r="F35" s="11"/>
      <c r="G35"/>
    </row>
    <row r="36" spans="1:7">
      <c r="A36" s="22"/>
      <c r="B36" s="88" t="s">
        <v>329</v>
      </c>
      <c r="F36" s="11"/>
      <c r="G36"/>
    </row>
    <row r="37" spans="1:7">
      <c r="A37" s="22"/>
      <c r="B37" s="22" t="s">
        <v>63</v>
      </c>
      <c r="F37" s="11"/>
      <c r="G37"/>
    </row>
    <row r="38" spans="1:7">
      <c r="A38" s="22"/>
      <c r="B38" s="88" t="s">
        <v>1553</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2026-03-03T01:34:18Z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