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993B3F97-4180-D84A-A359-3D77993123D3}"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'!$A$15:$L$685</definedName>
    <definedName name="_xlnm._FilterDatabase" localSheetId="2" hidden="1">Releases!$A$14:$K$89</definedName>
    <definedName name="_xlnm._FilterDatabase" localSheetId="3" hidden="1">Tapes!$A$16:$L$49</definedName>
    <definedName name="_xlnm._FilterDatabase" localSheetId="1" hidden="1">Vinyls!$A$15:$L$254</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8" i="35" l="1"/>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L17" i="35" l="1"/>
  <c r="J18" i="42" l="1"/>
  <c r="K18" i="74" l="1"/>
  <c r="K19" i="74"/>
  <c r="I18" i="74"/>
  <c r="L17" i="42" l="1"/>
  <c r="L27" i="17" l="1"/>
  <c r="L28" i="17"/>
  <c r="L29" i="17"/>
  <c r="L30" i="17"/>
  <c r="L31" i="17"/>
  <c r="L32" i="17"/>
  <c r="L33" i="17"/>
  <c r="L34" i="17"/>
  <c r="J28" i="17"/>
  <c r="J29" i="17"/>
  <c r="J30" i="17"/>
  <c r="L16" i="35"/>
  <c r="J16" i="35"/>
  <c r="J17" i="35"/>
  <c r="J16" i="42" l="1"/>
  <c r="J17" i="42"/>
  <c r="L35" i="17" l="1"/>
  <c r="L36" i="17"/>
  <c r="L37" i="17"/>
  <c r="L38" i="17"/>
  <c r="L39" i="17"/>
  <c r="L40" i="17"/>
  <c r="L41" i="17"/>
  <c r="L42" i="17"/>
  <c r="L43" i="17"/>
  <c r="L44" i="17"/>
  <c r="J42" i="17"/>
  <c r="J43" i="17"/>
  <c r="K49" i="74" l="1"/>
  <c r="K50" i="74"/>
  <c r="I49" i="74"/>
  <c r="J37" i="17" l="1"/>
  <c r="J38" i="17"/>
  <c r="J39" i="17"/>
  <c r="J40" i="17"/>
  <c r="J41" i="17"/>
  <c r="K687" i="42" l="1"/>
  <c r="J19" i="17" l="1"/>
  <c r="J20" i="17"/>
  <c r="J21" i="17"/>
  <c r="J22" i="17"/>
  <c r="J23" i="17"/>
  <c r="J24" i="17"/>
  <c r="J25" i="17"/>
  <c r="J26" i="17"/>
  <c r="J27" i="17"/>
  <c r="J31" i="17"/>
  <c r="J32" i="17"/>
  <c r="J33" i="17"/>
  <c r="J34" i="17"/>
  <c r="J35" i="17"/>
  <c r="J36" i="17"/>
  <c r="J44" i="17"/>
  <c r="J45" i="17"/>
  <c r="J46" i="17"/>
  <c r="J47" i="17"/>
  <c r="L20" i="17"/>
  <c r="L21" i="17"/>
  <c r="L22" i="17"/>
  <c r="L23" i="17"/>
  <c r="L24" i="17"/>
  <c r="L25" i="17"/>
  <c r="L26" i="17"/>
  <c r="L45" i="17"/>
  <c r="L46" i="17"/>
  <c r="L47"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3" i="74" l="1"/>
  <c r="L687" i="42" l="1"/>
  <c r="O17" i="42" s="1"/>
  <c r="N19" i="74" l="1"/>
  <c r="I12" i="13" l="1"/>
  <c r="K256" i="35" l="1"/>
  <c r="L256" i="35" l="1"/>
  <c r="O21" i="35" s="1"/>
  <c r="I16" i="13" l="1"/>
  <c r="I17" i="13" l="1"/>
  <c r="I13" i="13"/>
  <c r="I15" i="13"/>
  <c r="I14" i="13"/>
  <c r="L48" i="17"/>
  <c r="E87" i="13"/>
  <c r="E83" i="13"/>
  <c r="E84" i="13"/>
  <c r="E86" i="13"/>
  <c r="E89" i="13"/>
  <c r="E88" i="13"/>
  <c r="E90" i="13"/>
  <c r="E91" i="13" l="1"/>
  <c r="I18" i="13"/>
  <c r="E101" i="13"/>
  <c r="I22" i="13" l="1"/>
  <c r="L49" i="17"/>
  <c r="O17" i="17" s="1"/>
  <c r="K49"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29"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185"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78"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481"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 The complete Otyg collection finally available in one box
• The boxset comes with a poster drawn by Vintersorg himself
• Remastered by Vintersorg from the original tapes for the best audio experience
</t>
        </r>
      </text>
    </comment>
    <comment ref="I528"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2"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<sst xmlns="http://schemas.openxmlformats.org/spreadsheetml/2006/main" count="8331" uniqueCount="2977">
  <si>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</si>
  <si>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</si>
  <si>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</si>
  <si>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</si>
  <si>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</si>
  <si>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</si>
  <si>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</si>
  <si>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</si>
  <si>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</si>
  <si>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</si>
  <si>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</si>
  <si>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</si>
  <si>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</si>
  <si>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</si>
  <si>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</si>
  <si>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</si>
  <si>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</si>
  <si>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</si>
  <si>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</si>
  <si>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</si>
  <si>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</si>
  <si>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</si>
  <si>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</si>
  <si>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</si>
  <si>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</si>
  <si>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</si>
  <si>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</si>
  <si>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</si>
  <si>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</si>
  <si>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</si>
  <si>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</si>
  <si>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</si>
  <si>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</si>
  <si>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</si>
  <si>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</si>
  <si>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</si>
  <si>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</si>
  <si>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</si>
  <si>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</si>
  <si>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</si>
  <si>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</si>
  <si>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</si>
  <si>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</si>
  <si>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</si>
  <si>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</si>
  <si>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</si>
  <si>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</si>
  <si>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</si>
  <si>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</si>
  <si>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</si>
  <si>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</si>
  <si>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</si>
  <si>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</si>
  <si>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</si>
  <si>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</si>
  <si>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</si>
  <si>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</si>
  <si>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</si>
  <si>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</si>
  <si>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</si>
  <si>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</si>
  <si>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</si>
  <si>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</si>
  <si>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</si>
  <si>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</si>
  <si>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</si>
  <si>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</si>
  <si>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</si>
  <si>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</si>
  <si>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</si>
  <si>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</si>
  <si>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</si>
  <si>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</si>
  <si>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</si>
  <si>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</si>
  <si>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</si>
  <si>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</si>
  <si>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</si>
  <si>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</si>
  <si>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</si>
  <si>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</si>
  <si>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</si>
  <si>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</si>
  <si>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</si>
  <si>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</si>
  <si>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</si>
  <si>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</si>
  <si>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</si>
  <si>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</si>
  <si>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</si>
  <si>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</si>
  <si>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</si>
  <si>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</si>
  <si>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</si>
  <si>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</si>
  <si>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</si>
  <si>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</si>
  <si>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</si>
  <si>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</si>
  <si>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</si>
  <si>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</si>
  <si>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</si>
  <si>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</si>
  <si>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</si>
  <si>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</si>
  <si>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</si>
  <si>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</si>
  <si>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</si>
  <si>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</si>
  <si>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</si>
  <si>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</si>
  <si>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</si>
  <si>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</si>
  <si>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</si>
  <si>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</si>
  <si>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</si>
  <si>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</si>
  <si>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</si>
  <si>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</si>
  <si>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</si>
  <si>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</si>
  <si>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</si>
  <si>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</si>
  <si>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</si>
  <si>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</si>
  <si>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</si>
  <si>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</si>
  <si>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</si>
  <si>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</si>
  <si>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</si>
  <si>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</si>
  <si>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</si>
  <si>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</si>
  <si>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</si>
  <si>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</si>
  <si>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</si>
  <si>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</si>
  <si>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</si>
  <si>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</si>
  <si>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</si>
  <si>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</si>
  <si>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</si>
  <si>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</si>
  <si>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</si>
  <si>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</si>
  <si>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</si>
  <si>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</si>
  <si>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</si>
  <si>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</si>
  <si>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</si>
  <si>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</si>
  <si>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</si>
  <si>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</si>
  <si>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</si>
  <si>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</si>
  <si>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</si>
  <si>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</si>
  <si>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</si>
  <si>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</si>
  <si>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</si>
  <si>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</si>
  <si>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</si>
  <si>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</si>
  <si>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</si>
  <si>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</si>
  <si>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</si>
  <si>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</si>
  <si>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</si>
  <si>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</si>
  <si>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</si>
  <si>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</si>
  <si>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</si>
  <si>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</si>
  <si>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</si>
  <si>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</si>
  <si>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</si>
  <si>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</si>
  <si>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</si>
  <si>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</si>
  <si>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</si>
  <si>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</si>
  <si>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</si>
  <si>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</si>
  <si>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</si>
  <si>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</si>
  <si>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</si>
  <si>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</si>
  <si>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</si>
  <si>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</si>
  <si>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</si>
  <si>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</si>
  <si>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</si>
  <si>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</si>
  <si>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</si>
  <si>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</si>
  <si>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</si>
  <si>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</si>
  <si>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</si>
  <si>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</si>
  <si>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</si>
  <si>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</si>
  <si>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</si>
  <si>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</si>
  <si>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</si>
  <si>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</si>
  <si>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</si>
  <si>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</si>
  <si>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</si>
  <si>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</si>
  <si>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</si>
  <si>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</si>
  <si>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</si>
  <si>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</si>
  <si>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</si>
  <si>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</si>
  <si>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</si>
  <si>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</si>
  <si>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</si>
  <si>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</si>
  <si>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</si>
  <si>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</si>
  <si>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</si>
  <si>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</si>
  <si>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</si>
  <si>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</si>
  <si>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</si>
  <si>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</si>
  <si>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</si>
  <si>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</si>
  <si>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</si>
  <si>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</si>
  <si>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</si>
  <si>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</si>
  <si>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</si>
  <si>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</si>
  <si>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</si>
  <si>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</si>
  <si>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</si>
  <si>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</si>
  <si>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</si>
  <si>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</si>
  <si>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</si>
  <si>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</si>
  <si>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</si>
  <si>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</si>
  <si>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</si>
  <si>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</si>
  <si>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</si>
  <si>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</si>
  <si>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</si>
  <si>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</si>
  <si>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</si>
  <si>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</si>
  <si>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</si>
  <si>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</si>
  <si>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</si>
  <si>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</si>
  <si>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</si>
  <si>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</si>
  <si>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</si>
  <si>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</si>
  <si>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</si>
  <si>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</si>
  <si>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</si>
  <si>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</si>
  <si>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</si>
  <si>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</si>
  <si>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</si>
  <si>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</si>
  <si>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</si>
  <si>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</si>
  <si>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</si>
  <si>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</si>
  <si>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</si>
  <si>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</si>
  <si>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</si>
  <si>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</si>
  <si>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</si>
  <si>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</si>
  <si>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</si>
  <si>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</si>
  <si>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</si>
  <si>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</si>
  <si>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</si>
  <si>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</si>
  <si>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</si>
  <si>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</si>
  <si>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</si>
  <si>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</si>
  <si>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</si>
  <si>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</si>
  <si>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</si>
  <si>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</si>
  <si>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</si>
  <si>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</si>
  <si>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</si>
  <si>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</si>
  <si>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</si>
  <si>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</si>
  <si>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</si>
  <si>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</si>
  <si>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</si>
  <si>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</si>
  <si>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</si>
  <si>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</si>
  <si>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</si>
  <si>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</si>
  <si>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</si>
  <si>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</si>
  <si>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</si>
  <si>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</si>
  <si>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</si>
  <si>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</si>
  <si>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</si>
  <si>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</si>
  <si>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</si>
  <si>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</si>
  <si>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</si>
  <si>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</si>
  <si>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</si>
  <si>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</si>
  <si>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</si>
  <si>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</si>
  <si>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</si>
  <si>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</si>
  <si>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</si>
  <si>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</si>
  <si>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</si>
  <si>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</si>
  <si>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</si>
  <si>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</si>
  <si>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</si>
  <si>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</si>
  <si>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</si>
  <si>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</si>
  <si>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</si>
  <si>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</si>
  <si>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</si>
  <si>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</si>
  <si>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</si>
  <si>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</si>
  <si>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</si>
  <si>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</si>
  <si>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</si>
  <si>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</si>
  <si>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</si>
  <si>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</si>
  <si>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</si>
  <si>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</si>
  <si>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</si>
  <si>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</si>
  <si>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</si>
  <si>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</si>
  <si>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</si>
  <si>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</si>
  <si>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</si>
  <si>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</si>
  <si>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</si>
  <si>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</si>
  <si>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</si>
  <si>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</si>
  <si>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</si>
  <si>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</si>
  <si>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</si>
  <si>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</si>
  <si>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</si>
  <si>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</si>
  <si>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</si>
  <si>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</si>
  <si>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</si>
  <si>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</si>
  <si>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</si>
  <si>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</si>
  <si>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</si>
  <si>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</si>
  <si>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</si>
  <si>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</si>
  <si>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</si>
  <si>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</si>
  <si>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</si>
  <si>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</si>
  <si>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</si>
  <si>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</si>
  <si>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</si>
  <si>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</si>
  <si>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</si>
  <si>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</si>
  <si>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</si>
  <si>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</si>
  <si>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</si>
  <si>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</si>
  <si>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</si>
  <si>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</si>
  <si>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</si>
  <si>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</si>
  <si>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</si>
  <si>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</si>
  <si>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</si>
  <si>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</si>
  <si>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</si>
  <si>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</si>
  <si>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</si>
  <si>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</si>
  <si>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</si>
  <si>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</si>
  <si>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</si>
  <si>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</si>
  <si>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</si>
  <si>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</si>
  <si>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</si>
  <si>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</si>
  <si>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</si>
  <si>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</si>
  <si>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</si>
  <si>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</si>
  <si>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</si>
  <si>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</si>
  <si>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</si>
  <si>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</si>
  <si>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</si>
  <si>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</si>
  <si>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</si>
  <si>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</si>
  <si>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</si>
  <si>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</si>
  <si>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</si>
  <si>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</si>
  <si>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</si>
  <si>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</si>
  <si>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</si>
  <si>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</si>
  <si>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</si>
  <si>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</si>
  <si>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</si>
  <si>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</si>
  <si>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</si>
  <si>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</si>
  <si>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</si>
  <si>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</si>
  <si>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</si>
  <si>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</si>
  <si>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</si>
  <si>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</si>
  <si>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</si>
  <si>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</si>
  <si>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</si>
  <si>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</si>
  <si>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</si>
  <si>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</si>
  <si>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</si>
  <si>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</si>
  <si>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</si>
  <si>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</si>
  <si>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</si>
  <si>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</si>
  <si>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</si>
  <si>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</si>
  <si>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</si>
  <si>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</si>
  <si>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</si>
  <si>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</si>
  <si>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</si>
  <si>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</si>
  <si>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</si>
  <si>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</si>
  <si>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</si>
  <si>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</si>
  <si>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</si>
  <si>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</si>
  <si>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</si>
  <si>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</si>
  <si>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</si>
  <si>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</si>
  <si>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</si>
  <si>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</si>
  <si>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</si>
  <si>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</si>
  <si>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</si>
  <si>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</si>
  <si>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</si>
  <si>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</si>
  <si>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</si>
  <si>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</si>
  <si>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</si>
  <si>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</si>
  <si>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</si>
  <si>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</si>
  <si>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</si>
  <si>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</si>
  <si>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</si>
  <si>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</si>
  <si>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</si>
  <si>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</si>
  <si>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</si>
  <si>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</si>
  <si>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</si>
  <si>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</si>
  <si>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</si>
  <si>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</si>
  <si>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</si>
  <si>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</si>
  <si>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</si>
  <si>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</si>
  <si>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</si>
  <si>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</si>
  <si>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</si>
  <si>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</si>
  <si>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</si>
  <si>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</si>
  <si>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</si>
  <si>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</si>
  <si>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</si>
  <si>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</si>
  <si>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</si>
  <si>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</si>
  <si>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</si>
  <si>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</si>
  <si>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</si>
  <si>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</si>
  <si>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</si>
  <si>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</si>
  <si>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</si>
  <si>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</si>
  <si>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</si>
  <si>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</si>
  <si>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</si>
  <si>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</si>
  <si>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</si>
  <si>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</si>
  <si>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</si>
  <si>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</si>
  <si>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</si>
  <si>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</si>
  <si>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</si>
  <si>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</si>
  <si>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</si>
  <si>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</si>
  <si>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</si>
  <si>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</si>
  <si>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</si>
  <si>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</si>
  <si>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</si>
  <si>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</si>
  <si>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</si>
  <si>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</si>
  <si>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</si>
  <si>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</si>
  <si>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</si>
  <si>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</si>
  <si>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</si>
  <si>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</si>
  <si>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</si>
  <si>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</si>
  <si>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</si>
  <si>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</si>
  <si>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</si>
  <si>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</si>
  <si>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</si>
  <si>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</si>
  <si>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</si>
  <si>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</si>
  <si>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</si>
  <si>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</si>
  <si>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</si>
  <si>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</si>
  <si>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</si>
  <si>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</si>
  <si>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</si>
  <si>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</si>
  <si>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</si>
  <si>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</si>
  <si>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</si>
  <si>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</si>
  <si>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</si>
  <si>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</si>
  <si>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</si>
  <si>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</si>
  <si>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</si>
  <si>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</si>
  <si>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</si>
  <si>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</si>
  <si>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</si>
  <si>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</si>
  <si>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</si>
  <si>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</si>
  <si>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</si>
  <si>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</si>
  <si>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</si>
  <si>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</si>
  <si>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</si>
  <si>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</si>
  <si>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</si>
  <si>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</si>
  <si>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</si>
  <si>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</si>
  <si>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</si>
  <si>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</si>
  <si>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</si>
  <si>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</si>
  <si>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</si>
  <si>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</si>
  <si>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</si>
  <si>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</si>
  <si>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</si>
  <si>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</si>
  <si>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</si>
  <si>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</si>
  <si>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</si>
  <si>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</si>
  <si>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</si>
  <si>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</si>
  <si>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</si>
  <si>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</si>
  <si>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</si>
  <si>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</si>
  <si>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</si>
  <si>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</si>
  <si>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</si>
  <si>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</si>
  <si>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</si>
  <si>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</si>
  <si>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</si>
  <si>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</si>
  <si>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</si>
  <si>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</si>
  <si>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</si>
  <si>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</si>
  <si>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</si>
  <si>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</si>
  <si>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France d'Oïl Prods</t>
  </si>
  <si>
    <t>AZGARATH</t>
  </si>
  <si>
    <t>Echoes from the Past</t>
  </si>
  <si>
    <t>1hora 26 mins de desolador Black Metal</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</si>
  <si>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</si>
  <si>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</si>
  <si>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</si>
  <si>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</si>
  <si>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</si>
  <si>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</si>
  <si>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</si>
  <si>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</si>
  <si>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</si>
  <si>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</si>
  <si>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</si>
  <si>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</si>
  <si>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</si>
  <si>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</si>
  <si>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</si>
  <si>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</si>
  <si>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</si>
  <si>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</si>
  <si>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</si>
  <si>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</si>
  <si>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</si>
  <si>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</si>
  <si>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</si>
  <si>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</si>
  <si>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</si>
  <si>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</si>
  <si>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</si>
  <si>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</si>
  <si>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</si>
  <si>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</si>
  <si>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</si>
  <si>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</si>
  <si>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</si>
  <si>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</si>
  <si>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</si>
  <si>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</si>
  <si>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</si>
  <si>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</si>
  <si>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</si>
  <si>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</si>
  <si>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</si>
  <si>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</si>
  <si>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</si>
  <si>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</si>
  <si>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</si>
  <si>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</si>
  <si>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</si>
  <si>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</si>
  <si>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</si>
  <si>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</si>
  <si>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</si>
  <si>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</si>
  <si>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</si>
  <si>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</si>
  <si>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</si>
  <si>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</si>
  <si>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</si>
  <si>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</si>
  <si>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</si>
  <si>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</si>
  <si>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</si>
  <si>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</si>
  <si>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</si>
  <si>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</si>
  <si>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</si>
  <si>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</si>
  <si>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</si>
  <si>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</si>
  <si>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</si>
  <si>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</si>
  <si>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</si>
  <si>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</si>
  <si>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</si>
  <si>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</si>
  <si>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</si>
  <si>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</si>
  <si>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</si>
  <si>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</si>
  <si>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</si>
  <si>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</si>
  <si>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</si>
  <si>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</si>
  <si>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</si>
  <si>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</si>
  <si>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</si>
  <si>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</si>
  <si>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</si>
  <si>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</si>
  <si>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</si>
  <si>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</si>
  <si>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</si>
  <si>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</si>
  <si>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</si>
  <si>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</si>
  <si>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</si>
  <si>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</si>
  <si>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</si>
  <si>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</si>
  <si>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</si>
  <si>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</si>
  <si>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</si>
  <si>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</si>
  <si>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</si>
  <si>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</si>
  <si>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</si>
  <si>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</si>
  <si>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</si>
  <si>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</si>
  <si>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</si>
  <si>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</si>
  <si>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</si>
  <si>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</si>
  <si>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</si>
  <si>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</si>
  <si>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</si>
  <si>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</si>
  <si>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</si>
  <si>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</si>
  <si>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</si>
  <si>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</si>
  <si>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</si>
  <si>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</si>
  <si>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</si>
  <si>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</si>
  <si>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</si>
  <si>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</si>
  <si>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</si>
  <si>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</si>
  <si>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</si>
  <si>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</si>
  <si>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</si>
  <si>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</si>
  <si>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</si>
  <si>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</si>
  <si>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</si>
  <si>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</si>
  <si>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</si>
  <si>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</si>
  <si>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</si>
  <si>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</si>
  <si>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</si>
  <si>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</si>
  <si>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</si>
  <si>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</si>
  <si>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</si>
  <si>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</si>
  <si>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</si>
  <si>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</si>
  <si>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</si>
  <si>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</si>
  <si>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</si>
  <si>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</si>
  <si>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</si>
  <si>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</si>
  <si>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</si>
  <si>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</si>
  <si>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</si>
  <si>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</si>
  <si>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</si>
  <si>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</si>
  <si>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</si>
  <si>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</si>
  <si>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</si>
  <si>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</si>
  <si>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</si>
  <si>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</si>
  <si>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</si>
  <si>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</si>
  <si>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</si>
  <si>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</si>
  <si>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</si>
  <si>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</si>
  <si>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</si>
  <si>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</si>
  <si>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</si>
  <si>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</si>
  <si>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</si>
  <si>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</si>
  <si>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</si>
  <si>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</si>
  <si>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</si>
  <si>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</si>
  <si>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</si>
  <si>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</si>
  <si>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</si>
  <si>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</si>
  <si>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</si>
  <si>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</si>
  <si>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</si>
  <si>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</si>
  <si>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</si>
  <si>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</si>
  <si>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</si>
  <si>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</si>
  <si>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</si>
  <si>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</si>
  <si>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</si>
  <si>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</si>
  <si>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</si>
  <si>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</si>
  <si>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</si>
  <si>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</si>
  <si>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</si>
  <si>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</si>
  <si>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</si>
  <si>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</si>
  <si>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</si>
  <si>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</si>
  <si>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</si>
  <si>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</si>
  <si>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</si>
  <si>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</si>
  <si>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</si>
  <si>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</si>
  <si>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</si>
  <si>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</si>
  <si>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</si>
  <si>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</si>
  <si>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</si>
  <si>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</si>
  <si>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</si>
  <si>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</si>
  <si>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</si>
  <si>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</si>
  <si>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</si>
  <si>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</si>
  <si>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</si>
  <si>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</si>
  <si>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</si>
  <si>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</si>
  <si>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</si>
  <si>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</si>
  <si>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</si>
  <si>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</si>
  <si>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</si>
  <si>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</si>
  <si>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</si>
  <si>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</si>
  <si>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</si>
  <si>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</si>
  <si>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</si>
  <si>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</si>
  <si>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</si>
  <si>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</si>
  <si>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</si>
  <si>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</si>
  <si>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</si>
  <si>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</si>
  <si>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</si>
  <si>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</si>
  <si>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</si>
  <si>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</si>
  <si>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</si>
  <si>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</si>
  <si>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</si>
  <si>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</si>
  <si>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</si>
  <si>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</si>
  <si>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</si>
  <si>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</si>
  <si>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</si>
  <si>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</si>
  <si>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</si>
  <si>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</si>
  <si>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</si>
  <si>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</si>
  <si>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</si>
  <si>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</si>
  <si>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</si>
  <si>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</si>
  <si>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</si>
  <si>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</si>
  <si>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</si>
  <si>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</si>
  <si>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</si>
  <si>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</si>
  <si>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</si>
  <si>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</si>
  <si>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</si>
  <si>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</si>
  <si>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</si>
  <si>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</si>
  <si>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</si>
  <si>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</si>
  <si>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</si>
  <si>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</si>
  <si>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</si>
  <si>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</si>
  <si>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</si>
  <si>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</si>
  <si>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</si>
  <si>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</si>
  <si>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</si>
  <si>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</si>
  <si>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</si>
  <si>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</si>
  <si>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</si>
  <si>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</si>
  <si>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</si>
  <si>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</si>
  <si>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</si>
  <si>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</si>
  <si>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</si>
  <si>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</si>
  <si>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</si>
  <si>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</si>
  <si>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</si>
  <si>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</si>
  <si>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</si>
  <si>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</si>
  <si>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</si>
  <si>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</si>
  <si>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</si>
  <si>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</si>
  <si>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</si>
  <si>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</si>
  <si>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</si>
  <si>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</si>
  <si>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</si>
  <si>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</si>
  <si>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</si>
  <si>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</si>
  <si>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</si>
  <si>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</si>
  <si>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</si>
  <si>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</si>
  <si>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</si>
  <si>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</si>
  <si>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</si>
  <si>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</si>
  <si>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</si>
  <si>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</si>
  <si>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</si>
  <si>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</si>
  <si>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</si>
  <si>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</si>
  <si>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</si>
  <si>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</si>
  <si>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</si>
  <si>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</si>
  <si>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</si>
  <si>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</si>
  <si>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</si>
  <si>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</si>
  <si>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</si>
  <si>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</si>
  <si>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</si>
  <si>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</si>
  <si>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</si>
  <si>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</si>
  <si>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</si>
  <si>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</si>
  <si>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</si>
  <si>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</si>
  <si>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</si>
  <si>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</si>
  <si>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</si>
  <si>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</si>
  <si>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</si>
  <si>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</si>
  <si>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</si>
  <si>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</si>
  <si>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</si>
  <si>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</si>
  <si>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</si>
  <si>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</si>
  <si>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</si>
  <si>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</si>
  <si>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</si>
  <si>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</si>
  <si>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</si>
  <si>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</si>
  <si>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</si>
  <si>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</si>
  <si>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</si>
  <si>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</si>
  <si>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</si>
  <si>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</si>
  <si>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</si>
  <si>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</si>
  <si>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</si>
  <si>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</si>
  <si>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</si>
  <si>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</si>
  <si>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</si>
  <si>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</si>
  <si>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</si>
  <si>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</si>
  <si>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</si>
  <si>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</si>
  <si>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</si>
  <si>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</si>
  <si>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</si>
  <si>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</si>
  <si>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</si>
  <si>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</si>
  <si>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</si>
  <si>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</si>
  <si>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</si>
  <si>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</si>
  <si>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</si>
  <si>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</si>
  <si>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</si>
  <si>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</si>
  <si>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</si>
  <si>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</si>
  <si>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</si>
  <si>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</si>
  <si>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</si>
  <si>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</si>
  <si>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</si>
  <si>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</si>
  <si>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</si>
  <si>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</si>
  <si>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</si>
  <si>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</si>
  <si>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</si>
  <si>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</si>
  <si>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</si>
  <si>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</si>
  <si>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</si>
  <si>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</si>
  <si>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</si>
  <si>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</si>
  <si>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</si>
  <si>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</si>
  <si>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</si>
  <si>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</si>
  <si>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</si>
  <si>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</si>
  <si>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</si>
  <si>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</si>
  <si>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</si>
  <si>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</si>
  <si>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</si>
  <si>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</si>
  <si>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</si>
  <si>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</si>
  <si>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</si>
  <si>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</si>
  <si>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</si>
  <si>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</si>
  <si>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</si>
  <si>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</si>
  <si>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</si>
  <si>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</si>
  <si>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</si>
  <si>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</si>
  <si>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</si>
  <si>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</si>
  <si>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</si>
  <si>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</si>
  <si>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</si>
  <si>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</si>
  <si>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</si>
  <si>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</si>
  <si>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</si>
  <si>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</si>
  <si>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</si>
  <si>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</si>
  <si>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</si>
  <si>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</si>
  <si>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</si>
  <si>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</si>
  <si>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</si>
  <si>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</si>
  <si>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</si>
  <si>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</si>
  <si>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</si>
  <si>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</si>
  <si>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</si>
  <si>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</si>
  <si>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</si>
  <si>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</si>
  <si>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</si>
  <si>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</si>
  <si>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</si>
  <si>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</si>
  <si>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</si>
  <si>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</si>
  <si>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</si>
  <si>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</si>
  <si>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</si>
  <si>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</si>
  <si>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GRAVFERD</t>
  </si>
  <si>
    <t>Demonized</t>
  </si>
  <si>
    <t xml:space="preserve">Black Metal, full copilacion 2006 </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</si>
  <si>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</si>
  <si>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</si>
  <si>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</si>
  <si>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</si>
  <si>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</si>
  <si>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</si>
  <si>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</si>
  <si>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</si>
  <si>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</si>
  <si>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</si>
  <si>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</si>
  <si>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</si>
  <si>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</si>
  <si>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</si>
  <si>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</si>
  <si>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</si>
  <si>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</si>
  <si>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</si>
  <si>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</si>
  <si>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</si>
  <si>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</si>
  <si>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</si>
  <si>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</si>
  <si>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</si>
  <si>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</si>
  <si>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</si>
  <si>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</si>
  <si>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</si>
  <si>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</si>
  <si>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</si>
  <si>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</si>
  <si>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</si>
  <si>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</si>
  <si>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</si>
  <si>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</si>
  <si>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</si>
  <si>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</si>
  <si>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</si>
  <si>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</si>
  <si>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</si>
  <si>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</si>
  <si>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</si>
  <si>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</si>
  <si>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</si>
  <si>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</si>
  <si>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</si>
  <si>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</si>
  <si>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</si>
  <si>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</si>
  <si>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</si>
  <si>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</si>
  <si>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</si>
  <si>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</si>
  <si>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</si>
  <si>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</si>
  <si>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</si>
  <si>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</si>
  <si>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</si>
  <si>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</si>
  <si>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</si>
  <si>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</si>
  <si>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</si>
  <si>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</si>
  <si>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</si>
  <si>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</si>
  <si>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</si>
  <si>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</si>
  <si>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</si>
  <si>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</si>
  <si>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</si>
  <si>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</si>
  <si>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</si>
  <si>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</si>
  <si>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</si>
  <si>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</si>
  <si>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</si>
  <si>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</si>
  <si>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</si>
  <si>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</si>
  <si>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</si>
  <si>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</si>
  <si>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</si>
  <si>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</si>
  <si>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</si>
  <si>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</si>
  <si>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</si>
  <si>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</si>
  <si>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</si>
  <si>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</si>
  <si>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</si>
  <si>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</si>
  <si>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</si>
  <si>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</si>
  <si>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</si>
  <si>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</si>
  <si>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</si>
  <si>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</si>
  <si>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</si>
  <si>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</si>
  <si>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</si>
  <si>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</si>
  <si>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</si>
  <si>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</si>
  <si>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</si>
  <si>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</si>
  <si>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</si>
  <si>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</si>
  <si>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</si>
  <si>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</si>
  <si>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</si>
  <si>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</si>
  <si>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</si>
  <si>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</si>
  <si>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</si>
  <si>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</si>
  <si>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</si>
  <si>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</si>
  <si>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</si>
  <si>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</si>
  <si>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</si>
  <si>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</si>
  <si>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</si>
  <si>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</si>
  <si>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</si>
  <si>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</si>
  <si>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</si>
  <si>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</si>
  <si>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</si>
  <si>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</si>
  <si>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</si>
  <si>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</si>
  <si>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</si>
  <si>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</si>
  <si>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</si>
  <si>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</si>
  <si>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</si>
  <si>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</si>
  <si>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</si>
  <si>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</si>
  <si>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</si>
  <si>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</si>
  <si>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</si>
  <si>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</si>
  <si>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</si>
  <si>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</si>
  <si>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</si>
  <si>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</si>
  <si>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</si>
  <si>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</si>
  <si>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</si>
  <si>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</si>
  <si>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</si>
  <si>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</si>
  <si>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</si>
  <si>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</si>
  <si>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</si>
  <si>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</si>
  <si>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</si>
  <si>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</si>
  <si>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</si>
  <si>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</si>
  <si>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</si>
  <si>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</si>
  <si>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</si>
  <si>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</si>
  <si>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</si>
  <si>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</si>
  <si>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</si>
  <si>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</si>
  <si>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</si>
  <si>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</si>
  <si>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</si>
  <si>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</si>
  <si>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</si>
  <si>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</si>
  <si>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</si>
  <si>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</si>
  <si>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</si>
  <si>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</si>
  <si>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</si>
  <si>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</si>
  <si>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</si>
  <si>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</si>
  <si>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</si>
  <si>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</si>
  <si>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</si>
  <si>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</si>
  <si>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</si>
  <si>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</si>
  <si>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</si>
  <si>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</si>
  <si>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</si>
  <si>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</si>
  <si>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</si>
  <si>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</si>
  <si>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</si>
  <si>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</si>
  <si>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</si>
  <si>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</si>
  <si>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</si>
  <si>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</si>
  <si>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</si>
  <si>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</si>
  <si>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</si>
  <si>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</si>
  <si>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</si>
  <si>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</si>
  <si>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</si>
  <si>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</si>
  <si>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</si>
  <si>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</si>
  <si>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</si>
  <si>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</si>
  <si>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</si>
  <si>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</si>
  <si>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</si>
  <si>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</si>
  <si>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</si>
  <si>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</si>
  <si>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</si>
  <si>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</si>
  <si>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</si>
  <si>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</si>
  <si>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</si>
  <si>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</si>
  <si>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</si>
  <si>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</si>
  <si>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</si>
  <si>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</si>
  <si>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</si>
  <si>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</si>
  <si>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</si>
  <si>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</si>
  <si>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</si>
  <si>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</si>
  <si>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</si>
  <si>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</si>
  <si>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</si>
  <si>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</si>
  <si>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</si>
  <si>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</si>
  <si>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</si>
  <si>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</si>
  <si>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</si>
  <si>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</si>
  <si>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</si>
  <si>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</si>
  <si>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</si>
  <si>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</si>
  <si>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</si>
  <si>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CORPUS DIAVOLIS</t>
  </si>
  <si>
    <t>Apocatastase</t>
  </si>
  <si>
    <t>Occult Black / Death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</si>
  <si>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</si>
  <si>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</si>
  <si>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</si>
  <si>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</si>
  <si>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</si>
  <si>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</si>
  <si>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</si>
  <si>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</si>
  <si>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</si>
  <si>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</si>
  <si>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</si>
  <si>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</si>
  <si>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</si>
  <si>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</si>
  <si>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</si>
  <si>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</si>
  <si>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</si>
  <si>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</si>
  <si>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</si>
  <si>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</si>
  <si>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</si>
  <si>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</si>
  <si>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</si>
  <si>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</si>
  <si>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</si>
  <si>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</si>
  <si>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</si>
  <si>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</si>
  <si>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</si>
  <si>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</si>
  <si>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</si>
  <si>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</si>
  <si>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</si>
  <si>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</si>
  <si>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</si>
  <si>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</si>
  <si>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</si>
  <si>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</si>
  <si>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</si>
  <si>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</si>
  <si>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</si>
  <si>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</si>
  <si>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</si>
  <si>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</si>
  <si>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</si>
  <si>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</si>
  <si>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</si>
  <si>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</si>
  <si>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</si>
  <si>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</si>
  <si>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</si>
  <si>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</si>
  <si>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</si>
  <si>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</si>
  <si>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</si>
  <si>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</si>
  <si>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</si>
  <si>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</si>
  <si>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</si>
  <si>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</si>
  <si>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</si>
  <si>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</si>
  <si>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</si>
  <si>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</si>
  <si>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</si>
  <si>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</si>
  <si>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</si>
  <si>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</si>
  <si>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</si>
  <si>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</si>
  <si>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</si>
  <si>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</si>
  <si>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</si>
  <si>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</si>
  <si>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</si>
  <si>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</si>
  <si>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</si>
  <si>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</si>
  <si>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</si>
  <si>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</si>
  <si>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</si>
  <si>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</si>
  <si>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</si>
  <si>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</si>
  <si>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</si>
  <si>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</si>
  <si>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Spiritual Healing</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</si>
  <si>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</si>
  <si>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</si>
  <si>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</si>
  <si>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</si>
  <si>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</si>
  <si>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</si>
  <si>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</si>
  <si>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</si>
  <si>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</si>
  <si>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</si>
  <si>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</si>
  <si>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</si>
  <si>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</si>
  <si>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</si>
  <si>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</si>
  <si>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</si>
  <si>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</si>
  <si>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</si>
  <si>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</si>
  <si>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</si>
  <si>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</si>
  <si>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</si>
  <si>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</si>
  <si>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</si>
  <si>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</si>
  <si>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</si>
  <si>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</si>
  <si>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</si>
  <si>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</si>
  <si>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</si>
  <si>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</si>
  <si>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</si>
  <si>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</si>
  <si>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</si>
  <si>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</si>
  <si>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</si>
  <si>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</si>
  <si>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</si>
  <si>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</si>
  <si>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</si>
  <si>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</si>
  <si>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</si>
  <si>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</si>
  <si>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</si>
  <si>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</si>
  <si>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</si>
  <si>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</si>
  <si>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</si>
  <si>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</si>
  <si>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</si>
  <si>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</si>
  <si>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</si>
  <si>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</si>
  <si>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</si>
  <si>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</si>
  <si>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</si>
  <si>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</si>
  <si>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</si>
  <si>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</si>
  <si>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</si>
  <si>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</si>
  <si>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</si>
  <si>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</si>
  <si>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</si>
  <si>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</si>
  <si>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</si>
  <si>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</si>
  <si>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</si>
  <si>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</si>
  <si>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</si>
  <si>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</si>
  <si>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</si>
  <si>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</si>
  <si>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</si>
  <si>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</si>
  <si>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</si>
  <si>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</si>
  <si>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</si>
  <si>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</si>
  <si>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</si>
  <si>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</si>
  <si>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</si>
  <si>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</si>
  <si>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</si>
  <si>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</si>
  <si>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</si>
  <si>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</si>
  <si>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</si>
  <si>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</si>
  <si>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</si>
  <si>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</si>
  <si>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</si>
  <si>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</si>
  <si>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</si>
  <si>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</si>
  <si>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</si>
  <si>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</si>
  <si>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</si>
  <si>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</si>
  <si>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</si>
  <si>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</si>
  <si>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</si>
  <si>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</si>
  <si>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</si>
  <si>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</si>
  <si>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</si>
  <si>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</si>
  <si>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</si>
  <si>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</si>
  <si>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</si>
  <si>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</si>
  <si>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</si>
  <si>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</si>
  <si>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</si>
  <si>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</si>
  <si>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</si>
  <si>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</si>
  <si>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</si>
  <si>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</si>
  <si>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</si>
  <si>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</si>
  <si>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</si>
  <si>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</si>
  <si>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</si>
  <si>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</si>
  <si>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</si>
  <si>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</si>
  <si>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</si>
  <si>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</si>
  <si>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</si>
  <si>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</si>
  <si>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</si>
  <si>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</si>
  <si>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</si>
  <si>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</si>
  <si>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</si>
  <si>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</si>
  <si>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</si>
  <si>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</si>
  <si>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</si>
  <si>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</si>
  <si>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</si>
  <si>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</si>
  <si>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</si>
  <si>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</si>
  <si>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</si>
  <si>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</si>
  <si>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</si>
  <si>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</si>
  <si>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</si>
  <si>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</si>
  <si>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</si>
  <si>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</si>
  <si>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</si>
  <si>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</si>
  <si>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</si>
  <si>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</si>
  <si>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</si>
  <si>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</si>
  <si>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</si>
  <si>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</si>
  <si>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</si>
  <si>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</si>
  <si>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</si>
  <si>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</si>
  <si>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</si>
  <si>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</si>
  <si>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</si>
  <si>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</si>
  <si>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</si>
  <si>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</si>
  <si>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</si>
  <si>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</si>
  <si>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</si>
  <si>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</si>
  <si>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</si>
  <si>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</si>
  <si>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</si>
  <si>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</si>
  <si>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</si>
  <si>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</si>
  <si>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</si>
  <si>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</si>
  <si>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</si>
  <si>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</si>
  <si>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</si>
  <si>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</si>
  <si>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</si>
  <si>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</si>
  <si>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</si>
  <si>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</si>
  <si>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</si>
  <si>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</si>
  <si>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</si>
  <si>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</si>
  <si>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</si>
  <si>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</si>
  <si>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</si>
  <si>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</si>
  <si>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</si>
  <si>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</si>
  <si>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</si>
  <si>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</si>
  <si>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</si>
  <si>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</si>
  <si>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</si>
  <si>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</si>
  <si>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</si>
  <si>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</si>
  <si>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</si>
  <si>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</si>
  <si>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</si>
  <si>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</si>
  <si>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</si>
  <si>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</si>
  <si>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</si>
  <si>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</si>
  <si>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</si>
  <si>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</si>
  <si>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</si>
  <si>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</si>
  <si>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</si>
  <si>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</si>
  <si>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</si>
  <si>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</si>
  <si>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</si>
  <si>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</si>
  <si>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</si>
  <si>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</si>
  <si>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</si>
  <si>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</si>
  <si>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</si>
  <si>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</si>
  <si>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</si>
  <si>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</si>
  <si>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</si>
  <si>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</si>
  <si>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</si>
  <si>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</si>
  <si>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</si>
  <si>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</si>
  <si>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</si>
  <si>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</si>
  <si>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</si>
  <si>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</si>
  <si>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</si>
  <si>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</si>
  <si>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</si>
  <si>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</si>
  <si>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</si>
  <si>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</si>
  <si>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</si>
  <si>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</si>
  <si>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</si>
  <si>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</si>
  <si>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</si>
  <si>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</si>
  <si>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</si>
  <si>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</si>
  <si>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</si>
  <si>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</si>
  <si>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</si>
  <si>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</si>
  <si>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</si>
  <si>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</si>
  <si>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</si>
  <si>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</si>
  <si>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</si>
  <si>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</si>
  <si>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</si>
  <si>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</si>
  <si>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</si>
  <si>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</si>
  <si>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</si>
  <si>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</si>
  <si>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</si>
  <si>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</si>
  <si>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</si>
  <si>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</si>
  <si>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</si>
  <si>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</si>
  <si>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</si>
  <si>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</si>
  <si>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</si>
  <si>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</si>
  <si>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</si>
  <si>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</si>
  <si>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</si>
  <si>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</si>
  <si>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</si>
  <si>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</si>
  <si>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</si>
  <si>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</si>
  <si>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</si>
  <si>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</si>
  <si>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</si>
  <si>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</si>
  <si>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</si>
  <si>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</si>
  <si>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</si>
  <si>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</si>
  <si>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</si>
  <si>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</si>
  <si>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</si>
  <si>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</si>
  <si>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</si>
  <si>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</si>
  <si>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 xml:space="preserve">Death / Doom, album 2021, librillo a 20 paginas, licencia exclusiva de Century Media </t>
  </si>
  <si>
    <t>Death Metal, album 1990, incluye CD extra con: Reheasals + Stidio Instrumentals</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</si>
  <si>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</si>
  <si>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</si>
  <si>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</si>
  <si>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</si>
  <si>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</si>
  <si>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</si>
  <si>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</si>
  <si>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</si>
  <si>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</si>
  <si>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</si>
  <si>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</si>
  <si>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</si>
  <si>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</si>
  <si>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</si>
  <si>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</si>
  <si>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</si>
  <si>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</si>
  <si>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</si>
  <si>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</si>
  <si>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</si>
  <si>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</si>
  <si>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</si>
  <si>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</si>
  <si>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</si>
  <si>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</si>
  <si>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</si>
  <si>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</si>
  <si>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</si>
  <si>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</si>
  <si>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</si>
  <si>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</si>
  <si>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</si>
  <si>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</si>
  <si>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</si>
  <si>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</si>
  <si>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</si>
  <si>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</si>
  <si>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</si>
  <si>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</si>
  <si>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</si>
  <si>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</si>
  <si>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</si>
  <si>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</si>
  <si>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</si>
  <si>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</si>
  <si>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</si>
  <si>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</si>
  <si>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</si>
  <si>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</si>
  <si>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</si>
  <si>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</si>
  <si>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</si>
  <si>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</si>
  <si>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</si>
  <si>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</si>
  <si>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</si>
  <si>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</si>
  <si>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</si>
  <si>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</si>
  <si>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</si>
  <si>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</si>
  <si>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</si>
  <si>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</si>
  <si>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</si>
  <si>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</si>
  <si>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</si>
  <si>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</si>
  <si>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</si>
  <si>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</si>
  <si>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</si>
  <si>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</si>
  <si>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</si>
  <si>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</si>
  <si>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</si>
  <si>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</si>
  <si>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</si>
  <si>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</si>
  <si>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</si>
  <si>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</si>
  <si>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</si>
  <si>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</si>
  <si>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</si>
  <si>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</si>
  <si>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</si>
  <si>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</si>
  <si>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</si>
  <si>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</si>
  <si>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</si>
  <si>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</si>
  <si>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</si>
  <si>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</si>
  <si>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</si>
  <si>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</si>
  <si>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</si>
  <si>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</si>
  <si>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</si>
  <si>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</si>
  <si>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</si>
  <si>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</si>
  <si>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</si>
  <si>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</si>
  <si>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</si>
  <si>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</si>
  <si>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</si>
  <si>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</si>
  <si>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</si>
  <si>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</si>
  <si>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</si>
  <si>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</si>
  <si>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</si>
  <si>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</si>
  <si>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</si>
  <si>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</si>
  <si>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</si>
  <si>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</si>
  <si>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</si>
  <si>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</si>
  <si>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</si>
  <si>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</si>
  <si>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</si>
  <si>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</si>
  <si>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</si>
  <si>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</si>
  <si>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</si>
  <si>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</si>
  <si>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</si>
  <si>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</si>
  <si>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</si>
  <si>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</si>
  <si>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</si>
  <si>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</si>
  <si>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</si>
  <si>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</si>
  <si>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</si>
  <si>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</si>
  <si>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</si>
  <si>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</si>
  <si>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</si>
  <si>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</si>
  <si>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</si>
  <si>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</si>
  <si>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</si>
  <si>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</si>
  <si>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</si>
  <si>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</si>
  <si>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</si>
  <si>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</si>
  <si>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</si>
  <si>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</si>
  <si>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</si>
  <si>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</si>
  <si>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</si>
  <si>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</si>
  <si>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</si>
  <si>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</si>
  <si>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</si>
  <si>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</si>
  <si>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</si>
  <si>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</si>
  <si>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</si>
  <si>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</si>
  <si>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</si>
  <si>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</si>
  <si>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</si>
  <si>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</si>
  <si>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</si>
  <si>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</si>
  <si>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</si>
  <si>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</si>
  <si>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</si>
  <si>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</si>
  <si>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</si>
  <si>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</si>
  <si>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</si>
  <si>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</si>
  <si>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</si>
  <si>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</si>
  <si>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</si>
  <si>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</si>
  <si>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</si>
  <si>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</si>
  <si>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</si>
  <si>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</si>
  <si>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</si>
  <si>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</si>
  <si>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</si>
  <si>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</si>
  <si>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</si>
  <si>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</si>
  <si>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</si>
  <si>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</si>
  <si>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</si>
  <si>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</si>
  <si>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</si>
  <si>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</si>
  <si>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</si>
  <si>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</si>
  <si>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</si>
  <si>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</si>
  <si>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</si>
  <si>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</si>
  <si>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</si>
  <si>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</si>
  <si>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</si>
  <si>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</si>
  <si>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</si>
  <si>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</si>
  <si>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</si>
  <si>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</si>
  <si>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</si>
  <si>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</si>
  <si>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</si>
  <si>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</si>
  <si>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</si>
  <si>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</si>
  <si>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</si>
  <si>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</si>
  <si>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</si>
  <si>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</si>
  <si>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</si>
  <si>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</si>
  <si>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</si>
  <si>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</si>
  <si>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</si>
  <si>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</si>
  <si>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</si>
  <si>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</si>
  <si>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</si>
  <si>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</si>
  <si>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</si>
  <si>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</si>
  <si>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</si>
  <si>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</si>
  <si>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</si>
  <si>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</si>
  <si>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</si>
  <si>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</si>
  <si>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</si>
  <si>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</si>
  <si>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</si>
  <si>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</si>
  <si>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</si>
  <si>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</si>
  <si>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</si>
  <si>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</si>
  <si>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</si>
  <si>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</si>
  <si>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</si>
  <si>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</si>
  <si>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</si>
  <si>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</si>
  <si>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</si>
  <si>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</si>
  <si>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</si>
  <si>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Mystic Places Of Dawn</t>
  </si>
  <si>
    <t>Atmospheric / Symphonic Death Metal, album debut 1994</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</si>
  <si>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</si>
  <si>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</si>
  <si>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</si>
  <si>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</si>
  <si>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</si>
  <si>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</si>
  <si>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</si>
  <si>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</si>
  <si>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</si>
  <si>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</si>
  <si>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</si>
  <si>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</si>
  <si>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</si>
  <si>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</si>
  <si>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</si>
  <si>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</si>
  <si>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</si>
  <si>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</si>
  <si>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</si>
  <si>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</si>
  <si>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</si>
  <si>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</si>
  <si>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</si>
  <si>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One with Darkness</t>
  </si>
  <si>
    <t xml:space="preserve">Blackened Doom </t>
  </si>
  <si>
    <t>Blackened Doom Metal, album debut 1995</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</si>
  <si>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</si>
  <si>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</si>
  <si>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</si>
  <si>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</si>
  <si>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</si>
  <si>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</si>
  <si>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</si>
  <si>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</si>
  <si>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</si>
  <si>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</si>
  <si>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</si>
  <si>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</si>
  <si>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</si>
  <si>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</si>
  <si>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</si>
  <si>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</si>
  <si>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</si>
  <si>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</si>
  <si>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</si>
  <si>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</si>
  <si>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</si>
  <si>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</si>
  <si>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</si>
  <si>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</si>
  <si>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</si>
  <si>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</si>
  <si>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</si>
  <si>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</si>
  <si>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</si>
  <si>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</si>
  <si>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</si>
  <si>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</si>
  <si>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</si>
  <si>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</si>
  <si>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</si>
  <si>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</si>
  <si>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</si>
  <si>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</si>
  <si>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</si>
  <si>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</si>
  <si>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</si>
  <si>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</si>
  <si>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</si>
  <si>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</si>
  <si>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</si>
  <si>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</si>
  <si>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</si>
  <si>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</si>
  <si>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</si>
  <si>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Asrar</t>
  </si>
  <si>
    <t>Gatefold LP (White Vinyl)</t>
  </si>
  <si>
    <t xml:space="preserve">AZELISASSATH </t>
  </si>
  <si>
    <t>BAPTISM</t>
  </si>
  <si>
    <t>As the Darkness Enters</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</si>
  <si>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</si>
  <si>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</si>
  <si>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</si>
  <si>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</si>
  <si>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</si>
  <si>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</si>
  <si>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</si>
  <si>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</si>
  <si>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</si>
  <si>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</si>
  <si>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</si>
  <si>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</si>
  <si>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</si>
  <si>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</si>
  <si>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</si>
  <si>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</si>
  <si>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</si>
  <si>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</si>
  <si>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</si>
  <si>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</si>
  <si>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</si>
  <si>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</si>
  <si>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</si>
  <si>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</si>
  <si>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</si>
  <si>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</si>
  <si>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</si>
  <si>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</si>
  <si>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</si>
  <si>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</si>
  <si>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</si>
  <si>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</si>
  <si>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</si>
  <si>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</si>
  <si>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</si>
  <si>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</si>
  <si>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</si>
  <si>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</si>
  <si>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</si>
  <si>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</si>
  <si>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</si>
  <si>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</si>
  <si>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</si>
  <si>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</si>
  <si>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</si>
  <si>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</si>
  <si>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</si>
  <si>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</si>
  <si>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</si>
  <si>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</si>
  <si>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</si>
  <si>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</si>
  <si>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</si>
  <si>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</si>
  <si>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</si>
  <si>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</si>
  <si>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</si>
  <si>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</si>
  <si>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</si>
  <si>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</si>
  <si>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</si>
  <si>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</si>
  <si>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</si>
  <si>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</si>
  <si>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</si>
  <si>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</si>
  <si>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</si>
  <si>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</si>
  <si>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</si>
  <si>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</si>
  <si>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</si>
  <si>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</si>
  <si>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</si>
  <si>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</si>
  <si>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</si>
  <si>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</si>
  <si>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TRIUMPH, GENUS</t>
  </si>
  <si>
    <t>Black Metal, album 2015, incluye librillo a 16 paginas, limitado a 250 copias</t>
  </si>
  <si>
    <t>Gatefold 2LP (Blue/ Purple Marbled Vinyl)</t>
  </si>
  <si>
    <t>UDEGSTE</t>
  </si>
  <si>
    <t>Zwartmagische Brouwsels</t>
  </si>
  <si>
    <t>The Constellatory Practice</t>
  </si>
  <si>
    <t>VINTERSORG</t>
  </si>
  <si>
    <t>Viking/Folk Metal, Progressive Metal</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</si>
  <si>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</si>
  <si>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</si>
  <si>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</si>
  <si>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</si>
  <si>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</si>
  <si>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</si>
  <si>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</si>
  <si>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</si>
  <si>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</si>
  <si>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</si>
  <si>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</si>
  <si>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</si>
  <si>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</si>
  <si>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</si>
  <si>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</si>
  <si>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</si>
  <si>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</si>
  <si>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</si>
  <si>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</si>
  <si>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</si>
  <si>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</si>
  <si>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</si>
  <si>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</si>
  <si>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</si>
  <si>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</si>
  <si>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</si>
  <si>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</si>
  <si>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</si>
  <si>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</si>
  <si>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</si>
  <si>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</si>
  <si>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</si>
  <si>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</si>
  <si>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</si>
  <si>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</si>
  <si>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</si>
  <si>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</si>
  <si>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</si>
  <si>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</si>
  <si>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</si>
  <si>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</si>
  <si>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</si>
  <si>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</si>
  <si>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</si>
  <si>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</si>
  <si>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</si>
  <si>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</si>
  <si>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</si>
  <si>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</si>
  <si>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</si>
  <si>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</si>
  <si>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</si>
  <si>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</si>
  <si>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</si>
  <si>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</si>
  <si>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</si>
  <si>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</si>
  <si>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</si>
  <si>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</si>
  <si>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</si>
  <si>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</si>
  <si>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</si>
  <si>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</si>
  <si>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</si>
  <si>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</si>
  <si>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</si>
  <si>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</si>
  <si>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</si>
  <si>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</si>
  <si>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</si>
  <si>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</si>
  <si>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</si>
  <si>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</si>
  <si>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</si>
  <si>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</si>
  <si>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</si>
  <si>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</si>
  <si>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</si>
  <si>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</si>
  <si>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</si>
  <si>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</si>
  <si>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</si>
  <si>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</si>
  <si>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</si>
  <si>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</si>
  <si>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</si>
  <si>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</si>
  <si>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</si>
  <si>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</si>
  <si>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</si>
  <si>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</si>
  <si>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</si>
  <si>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</si>
  <si>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</si>
  <si>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</si>
  <si>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</si>
  <si>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</si>
  <si>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</si>
  <si>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</si>
  <si>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</si>
  <si>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</si>
  <si>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</si>
  <si>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</si>
  <si>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</si>
  <si>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</si>
  <si>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</si>
  <si>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</si>
  <si>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</si>
  <si>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</si>
  <si>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</si>
  <si>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</si>
  <si>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</si>
  <si>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</si>
  <si>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</si>
  <si>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</si>
  <si>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</si>
  <si>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</si>
  <si>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</si>
  <si>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</si>
  <si>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</si>
  <si>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</si>
  <si>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</si>
  <si>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</si>
  <si>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</si>
  <si>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</si>
  <si>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</si>
  <si>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</si>
  <si>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</si>
  <si>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</si>
  <si>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</si>
  <si>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</si>
  <si>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</si>
  <si>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</si>
  <si>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</si>
  <si>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</si>
  <si>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</si>
  <si>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</si>
  <si>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</si>
  <si>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</si>
  <si>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</si>
  <si>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</si>
  <si>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</si>
  <si>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</si>
  <si>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</si>
  <si>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</si>
  <si>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</si>
  <si>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</si>
  <si>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</si>
  <si>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</si>
  <si>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</si>
  <si>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</si>
  <si>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</si>
  <si>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</si>
  <si>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</si>
  <si>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</si>
  <si>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</si>
  <si>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</si>
  <si>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</si>
  <si>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</si>
  <si>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</si>
  <si>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</si>
  <si>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</si>
  <si>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</si>
  <si>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</si>
  <si>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</si>
  <si>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</si>
  <si>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</si>
  <si>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</si>
  <si>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</si>
  <si>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</si>
  <si>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</si>
  <si>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</si>
  <si>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</si>
  <si>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</si>
  <si>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</si>
  <si>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</si>
  <si>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</si>
  <si>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</si>
  <si>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</si>
  <si>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</si>
  <si>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</si>
  <si>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</si>
  <si>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</si>
  <si>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</si>
  <si>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</si>
  <si>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</si>
  <si>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</si>
  <si>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</si>
  <si>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</si>
  <si>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</si>
  <si>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</si>
  <si>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</si>
  <si>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</si>
  <si>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</si>
  <si>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</si>
  <si>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</si>
  <si>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</si>
  <si>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</si>
  <si>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</si>
  <si>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</si>
  <si>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</si>
  <si>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</si>
  <si>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</si>
  <si>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</si>
  <si>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</si>
  <si>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</si>
  <si>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</si>
  <si>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</si>
  <si>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</si>
  <si>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</si>
  <si>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</si>
  <si>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</si>
  <si>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</si>
  <si>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</si>
  <si>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</si>
  <si>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</si>
  <si>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</si>
  <si>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</si>
  <si>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</si>
  <si>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</si>
  <si>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</si>
  <si>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</si>
  <si>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</si>
  <si>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</si>
  <si>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</si>
  <si>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</si>
  <si>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</si>
  <si>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</si>
  <si>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</si>
  <si>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</si>
  <si>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</si>
  <si>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</si>
  <si>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</si>
  <si>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</si>
  <si>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</si>
  <si>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</si>
  <si>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</si>
  <si>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</si>
  <si>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</si>
  <si>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</si>
  <si>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</si>
  <si>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</si>
  <si>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</si>
  <si>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</si>
  <si>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</si>
  <si>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</si>
  <si>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</si>
  <si>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</si>
  <si>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</si>
  <si>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</si>
  <si>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</si>
  <si>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</si>
  <si>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</si>
  <si>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</si>
  <si>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</si>
  <si>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</si>
  <si>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</si>
  <si>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</si>
  <si>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</si>
  <si>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</si>
  <si>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</si>
  <si>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</si>
  <si>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</si>
  <si>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</si>
  <si>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</si>
  <si>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</si>
  <si>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</si>
  <si>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</si>
  <si>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</si>
  <si>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</si>
  <si>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</si>
  <si>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</si>
  <si>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</si>
  <si>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</si>
  <si>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</si>
  <si>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</si>
  <si>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</si>
  <si>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</si>
  <si>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</si>
  <si>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</si>
  <si>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</si>
  <si>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</si>
  <si>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</si>
  <si>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</si>
  <si>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</si>
  <si>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</si>
  <si>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</si>
  <si>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</si>
  <si>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</si>
  <si>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</si>
  <si>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</si>
  <si>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</si>
  <si>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</si>
  <si>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</si>
  <si>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</si>
  <si>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</si>
  <si>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</si>
  <si>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</si>
  <si>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</si>
  <si>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</si>
  <si>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</si>
  <si>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</si>
  <si>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</si>
  <si>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</si>
  <si>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</si>
  <si>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</si>
  <si>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</si>
  <si>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</si>
  <si>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</si>
  <si>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</si>
  <si>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</si>
  <si>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</si>
  <si>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</si>
  <si>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</si>
  <si>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</si>
  <si>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</si>
  <si>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</si>
  <si>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</si>
  <si>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</si>
  <si>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</si>
  <si>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</si>
  <si>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</si>
  <si>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</si>
  <si>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</si>
  <si>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</si>
  <si>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</si>
  <si>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</si>
  <si>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</si>
  <si>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</si>
  <si>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</si>
  <si>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</si>
  <si>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</si>
  <si>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</si>
  <si>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</si>
  <si>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</si>
  <si>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</si>
  <si>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</si>
  <si>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</si>
  <si>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</si>
  <si>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</si>
  <si>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</si>
  <si>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</si>
  <si>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</si>
  <si>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FORLORN</t>
  </si>
  <si>
    <t>The Crystal Palace</t>
  </si>
  <si>
    <t>Melodic Black / Viking Metal</t>
  </si>
  <si>
    <t>Melodic Black / Viking Metal, album debut 1997</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</si>
  <si>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</si>
  <si>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</si>
  <si>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</si>
  <si>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</si>
  <si>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</si>
  <si>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</si>
  <si>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</si>
  <si>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</si>
  <si>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</si>
  <si>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</si>
  <si>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</si>
  <si>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</si>
  <si>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</si>
  <si>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</si>
  <si>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</si>
  <si>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</si>
  <si>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</si>
  <si>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</si>
  <si>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</si>
  <si>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</si>
  <si>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</si>
  <si>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</si>
  <si>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</si>
  <si>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</si>
  <si>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</si>
  <si>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</si>
  <si>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</si>
  <si>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</si>
  <si>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</si>
  <si>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</si>
  <si>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</si>
  <si>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</si>
  <si>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</si>
  <si>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</si>
  <si>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</si>
  <si>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</si>
  <si>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</si>
  <si>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</si>
  <si>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</si>
  <si>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</si>
  <si>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</si>
  <si>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</si>
  <si>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</si>
  <si>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</si>
  <si>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</si>
  <si>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</si>
  <si>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</si>
  <si>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</si>
  <si>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</si>
  <si>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</si>
  <si>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</si>
  <si>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</si>
  <si>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</si>
  <si>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</si>
  <si>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</si>
  <si>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</si>
  <si>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</si>
  <si>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</si>
  <si>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</si>
  <si>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</si>
  <si>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</si>
  <si>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</si>
  <si>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</si>
  <si>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</si>
  <si>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</si>
  <si>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</si>
  <si>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</si>
  <si>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</si>
  <si>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</si>
  <si>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</si>
  <si>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</si>
  <si>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</si>
  <si>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</si>
  <si>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</si>
  <si>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</si>
  <si>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</si>
  <si>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</si>
  <si>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</si>
  <si>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</si>
  <si>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</si>
  <si>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</si>
  <si>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</si>
  <si>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</si>
  <si>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</si>
  <si>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</si>
  <si>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</si>
  <si>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</si>
  <si>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</si>
  <si>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</si>
  <si>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</si>
  <si>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</si>
  <si>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</si>
  <si>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</si>
  <si>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</si>
  <si>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</si>
  <si>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</si>
  <si>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</si>
  <si>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</si>
  <si>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</si>
  <si>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</si>
  <si>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</si>
  <si>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</si>
  <si>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</si>
  <si>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</si>
  <si>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</si>
  <si>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</si>
  <si>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</si>
  <si>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</si>
  <si>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</si>
  <si>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</si>
  <si>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</si>
  <si>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</si>
  <si>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</si>
  <si>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</si>
  <si>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</si>
  <si>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</si>
  <si>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</si>
  <si>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</si>
  <si>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</si>
  <si>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</si>
  <si>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</si>
  <si>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</si>
  <si>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</si>
  <si>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</si>
  <si>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</si>
  <si>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</si>
  <si>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</si>
  <si>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</si>
  <si>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</si>
  <si>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</si>
  <si>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</si>
  <si>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</si>
  <si>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</si>
  <si>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</si>
  <si>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</si>
  <si>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</si>
  <si>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</si>
  <si>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</si>
  <si>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</si>
  <si>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</si>
  <si>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</si>
  <si>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</si>
  <si>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</si>
  <si>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</si>
  <si>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</si>
  <si>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</si>
  <si>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</si>
  <si>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</si>
  <si>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</si>
  <si>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</si>
  <si>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</si>
  <si>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</si>
  <si>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</si>
  <si>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</si>
  <si>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</si>
  <si>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</si>
  <si>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</si>
  <si>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</si>
  <si>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</si>
  <si>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</si>
  <si>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</si>
  <si>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</si>
  <si>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</si>
  <si>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</si>
  <si>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</si>
  <si>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</si>
  <si>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</si>
  <si>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</si>
  <si>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</si>
  <si>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</si>
  <si>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</si>
  <si>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</si>
  <si>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</si>
  <si>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</si>
  <si>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</si>
  <si>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</si>
  <si>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</si>
  <si>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</si>
  <si>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</si>
  <si>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</si>
  <si>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</si>
  <si>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</si>
  <si>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</si>
  <si>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</si>
  <si>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</si>
  <si>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</si>
  <si>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</si>
  <si>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</si>
  <si>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</si>
  <si>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</si>
  <si>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</si>
  <si>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</si>
  <si>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</si>
  <si>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</si>
  <si>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</si>
  <si>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</si>
  <si>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</si>
  <si>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</si>
  <si>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</si>
  <si>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</si>
  <si>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</si>
  <si>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</si>
  <si>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</si>
  <si>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</si>
  <si>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</si>
  <si>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</si>
  <si>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</si>
  <si>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</si>
  <si>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</si>
  <si>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</si>
  <si>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</si>
  <si>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</si>
  <si>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</si>
  <si>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</si>
  <si>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</si>
  <si>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</si>
  <si>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</si>
  <si>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</si>
  <si>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</si>
  <si>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</si>
  <si>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</si>
  <si>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</si>
  <si>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</si>
  <si>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</si>
  <si>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</si>
  <si>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</si>
  <si>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</si>
  <si>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</si>
  <si>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</si>
  <si>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</si>
  <si>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</si>
  <si>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</si>
  <si>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</si>
  <si>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</si>
  <si>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</si>
  <si>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</si>
  <si>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</si>
  <si>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</si>
  <si>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</si>
  <si>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</si>
  <si>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</si>
  <si>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</si>
  <si>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</si>
  <si>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</si>
  <si>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</si>
  <si>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</si>
  <si>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</si>
  <si>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</si>
  <si>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</si>
  <si>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</si>
  <si>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</si>
  <si>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</si>
  <si>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</si>
  <si>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</si>
  <si>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</si>
  <si>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LP (Blue Marble Vinyl)</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</si>
  <si>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</si>
  <si>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</si>
  <si>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</si>
  <si>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</si>
  <si>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</si>
  <si>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</si>
  <si>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</si>
  <si>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</si>
  <si>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</si>
  <si>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</si>
  <si>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</si>
  <si>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</si>
  <si>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</si>
  <si>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</si>
  <si>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</si>
  <si>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</si>
  <si>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</si>
  <si>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</si>
  <si>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</si>
  <si>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</si>
  <si>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</si>
  <si>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</si>
  <si>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</si>
  <si>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</si>
  <si>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</si>
  <si>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</si>
  <si>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</si>
  <si>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</si>
  <si>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</si>
  <si>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</si>
  <si>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</si>
  <si>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</si>
  <si>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</si>
  <si>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</si>
  <si>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</si>
  <si>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</si>
  <si>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A Dialogue With The Stars</t>
  </si>
  <si>
    <t xml:space="preserve">4-CD Boxset </t>
  </si>
  <si>
    <t>Viking/Folk Metal, Progressive Metall, 4-digipak Boxset con sus 4 primeros trabajos : “Hedniskhjärtad”, “Till Fjälls”, “Ödemarkens Son” and “Cosmic Genesis”, incluye poster</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</si>
  <si>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</si>
  <si>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</si>
  <si>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</si>
  <si>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</si>
  <si>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</si>
  <si>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</si>
  <si>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</si>
  <si>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</si>
  <si>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</si>
  <si>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</si>
  <si>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</si>
  <si>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</si>
  <si>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</si>
  <si>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</si>
  <si>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</si>
  <si>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</si>
  <si>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</si>
  <si>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</si>
  <si>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</si>
  <si>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Mandylion</t>
  </si>
  <si>
    <t xml:space="preserve">Atmospheric Doom Metal </t>
  </si>
  <si>
    <t>Atmospheric Doom Metal, album 1993, edicion limitada a 500 copias</t>
  </si>
  <si>
    <t>Pure filthy Death Metal, album debut 1990, incluye insert y afiche</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</si>
  <si>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</si>
  <si>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</si>
  <si>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</si>
  <si>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</si>
  <si>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</si>
  <si>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</si>
  <si>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</si>
  <si>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</si>
  <si>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</si>
  <si>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</si>
  <si>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</si>
  <si>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</si>
  <si>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</si>
  <si>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</si>
  <si>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</si>
  <si>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</si>
  <si>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</si>
  <si>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DISHARMONIC ORCHESTRA</t>
  </si>
  <si>
    <t>Expositionsprophylaxe</t>
  </si>
  <si>
    <t>LP (Neon Blue Vinyl)</t>
  </si>
  <si>
    <t>Death Metal / Grind</t>
  </si>
  <si>
    <t>Death Metal / Grind, album debit 1990</t>
  </si>
  <si>
    <t>Atmospheric Black Metal, album 2007, con miembros de Malokarpatan</t>
  </si>
  <si>
    <t>Detalle leve en caratula</t>
  </si>
  <si>
    <t>Pecas leves en CD, no afecta el sonido</t>
  </si>
  <si>
    <t>Dawn of the Axe</t>
  </si>
  <si>
    <t>Black / Thrash Metal, album debut 2023</t>
  </si>
  <si>
    <t>Nailed</t>
  </si>
  <si>
    <t>Black / Death Metal, album 2005</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</si>
  <si>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</si>
  <si>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</si>
  <si>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</si>
  <si>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</si>
  <si>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</si>
  <si>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</si>
  <si>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</si>
  <si>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</si>
  <si>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</si>
  <si>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 doble vinilo, incluye afiche</t>
  </si>
  <si>
    <t>LP (Black in Blue Vinyl)</t>
  </si>
  <si>
    <t>FLYKT</t>
  </si>
  <si>
    <t>Sinister Strain</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</si>
  <si>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</si>
  <si>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</si>
  <si>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</si>
  <si>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</si>
  <si>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</si>
  <si>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</si>
  <si>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</si>
  <si>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Gatefold  LP (White Marble Vinyl)</t>
  </si>
  <si>
    <t>INFERNO</t>
  </si>
  <si>
    <t>The Anthropic Sophisms (On the Heights of Despair)</t>
  </si>
  <si>
    <t>Occult Black Metal, album 2026, incluye librillo y poster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</si>
  <si>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</si>
  <si>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</si>
  <si>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</si>
  <si>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</si>
  <si>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</si>
  <si>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</si>
  <si>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</si>
  <si>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</si>
  <si>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</si>
  <si>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</si>
  <si>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Total Vinilos</t>
  </si>
  <si>
    <t>ANGELSCOURGE</t>
  </si>
  <si>
    <t>Seraph Impaler</t>
  </si>
  <si>
    <t xml:space="preserve">Black Metal, album 2015 </t>
  </si>
  <si>
    <t xml:space="preserve">GRIEVE </t>
  </si>
  <si>
    <t xml:space="preserve">Wolves Of The Northern Moon </t>
  </si>
  <si>
    <t>Black Metal, album 2023, con miembros de Vargrav, Satanic Warmaster…</t>
  </si>
  <si>
    <t xml:space="preserve">WARMOON LORD / VULTYRIUM </t>
  </si>
  <si>
    <t>Pure Cold Impurity</t>
  </si>
  <si>
    <t>Black Metal, Split 2020</t>
  </si>
  <si>
    <t>RITUALHAMMER</t>
  </si>
  <si>
    <t xml:space="preserve">Grand Pestilential Flame </t>
  </si>
  <si>
    <t>Blackened Death Metal, trabajo debut 2024</t>
  </si>
  <si>
    <t xml:space="preserve">MORGAL </t>
  </si>
  <si>
    <t xml:space="preserve">Nightmare Lord </t>
  </si>
  <si>
    <t>Black Metal, album debit 2021</t>
  </si>
  <si>
    <t>MORRIGAN (Mayhemic Truth)</t>
  </si>
  <si>
    <t xml:space="preserve"> Anwynn </t>
  </si>
  <si>
    <t xml:space="preserve">Black /  Viking Metal </t>
  </si>
  <si>
    <t xml:space="preserve">INCANTATION </t>
  </si>
  <si>
    <t xml:space="preserve">Blasphemy </t>
  </si>
  <si>
    <t xml:space="preserve">Death Metal, album 2002 </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</si>
  <si>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</si>
  <si>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</si>
  <si>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</si>
  <si>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</si>
  <si>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</si>
  <si>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</si>
  <si>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</si>
  <si>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</si>
  <si>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</si>
  <si>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</si>
  <si>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</si>
  <si>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</si>
  <si>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</si>
  <si>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</si>
  <si>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DÉLÉTÈRE</t>
  </si>
  <si>
    <t>Songes D'une Nuit Souillée</t>
  </si>
  <si>
    <t>Sepulchral Prods</t>
  </si>
  <si>
    <t>OTYG</t>
  </si>
  <si>
    <t>Sagovindars Boning</t>
  </si>
  <si>
    <t>LP (Creme / Red /  Gold Splatter Vinyl)</t>
  </si>
  <si>
    <t>LP (Silver /  Black  Splatter Vinyl)</t>
  </si>
  <si>
    <t>Folk Metal</t>
  </si>
  <si>
    <t>Folk Metal, album 1999</t>
  </si>
  <si>
    <t>Älvefärd</t>
  </si>
  <si>
    <t>Folk Metal, album debut 1998</t>
  </si>
  <si>
    <t>LP (Viola /  Black  Splatter Vinyl)</t>
  </si>
  <si>
    <t xml:space="preserve">Symphonic / Gothic Metal, albun debut 1998 en doble vinilo </t>
  </si>
  <si>
    <t>LP (Solid Green Vinyl)</t>
  </si>
  <si>
    <t>Melodic Black Metal, album 1998</t>
  </si>
  <si>
    <t>2LP (Transparent Green Vinyl)</t>
  </si>
  <si>
    <t>Viking / Black Metal, album 1998, cara D con grabado</t>
  </si>
  <si>
    <t>Viking / Black Metal, album 1998, ara D con grabado</t>
  </si>
  <si>
    <t>Viking / Black Metal, album debut 1997, cara D con grabado</t>
  </si>
  <si>
    <t xml:space="preserve">Folktronen (1995-2000) </t>
  </si>
  <si>
    <t>5-CD Boxset</t>
  </si>
  <si>
    <t>Folk Metal, discografia completa en Boxset</t>
  </si>
  <si>
    <t>Death Metal, album 1993,incluye CD extra con Demo "Consumed by Darkness
(Demo Mix, Macabre End)" , Rehearsals, Live Forshaga</t>
  </si>
  <si>
    <t>Act. Agosto 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</si>
</sst>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2">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44">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0" borderId="32" xfId="0" applyFont="1" applyBorder="1" applyAlignment="1">
      <alignment horizontal="left" vertical="center"/>
    </xf>
    <xf numFmtId="0" fontId="45" fillId="0" borderId="27" xfId="0" applyFont="1" applyBorder="1" applyAlignment="1">
      <alignment vertical="center" wrapText="1"/>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165" fontId="47" fillId="0" borderId="1"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8"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45" fillId="0" borderId="32" xfId="0" applyFont="1" applyBorder="1" applyAlignment="1">
      <alignment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1" fillId="0" borderId="1" xfId="0" applyFont="1" applyBorder="1" applyAlignment="1" applyProtection="1">
      <alignment vertical="center"/>
      <protection locked="0"/>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1" fillId="8" borderId="27" xfId="0" applyFont="1" applyFill="1" applyBorder="1" applyAlignment="1">
      <alignment vertical="center"/>
    </xf>
    <xf numFmtId="0" fontId="45" fillId="0" borderId="26" xfId="0" applyFont="1" applyBorder="1" applyAlignment="1">
      <alignment horizontal="left" vertical="center"/>
    </xf>
    <xf numFmtId="0" fontId="1" fillId="0" borderId="52" xfId="0" applyFont="1" applyBorder="1" applyAlignment="1">
      <alignment vertical="center"/>
    </xf>
    <xf numFmtId="0" fontId="1" fillId="0" borderId="26" xfId="0" applyFont="1" applyBorder="1" applyAlignment="1">
      <alignment horizontal="center" vertical="center"/>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1" fillId="0" borderId="24" xfId="0" applyFont="1" applyBorder="1" applyAlignment="1">
      <alignment horizontal="left" vertical="center"/>
    </xf>
    <xf numFmtId="0" fontId="1" fillId="0" borderId="17" xfId="0" applyFont="1" applyBorder="1" applyAlignment="1">
      <alignment vertical="center" wrapText="1"/>
    </xf>
    <xf numFmtId="0" fontId="8" fillId="0" borderId="0" xfId="0" applyFont="1" applyAlignment="1">
      <alignment horizontal="left"/>
    </xf>
    <xf numFmtId="0" fontId="50"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1"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2" fillId="0" borderId="0" xfId="0" applyFont="1" applyAlignment="1">
      <alignment horizontal="center"/>
    </xf>
    <xf numFmtId="0" fontId="53" fillId="0" borderId="1" xfId="1" applyFont="1" applyBorder="1" applyAlignment="1" applyProtection="1">
      <alignment horizontal="center"/>
    </xf>
    <xf numFmtId="0" fontId="53" fillId="0" borderId="17" xfId="1" applyFont="1" applyBorder="1" applyAlignment="1" applyProtection="1">
      <alignment horizontal="center"/>
    </xf>
    <xf numFmtId="165" fontId="53" fillId="0" borderId="1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xf>
    <xf numFmtId="165" fontId="53" fillId="0" borderId="2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protection locked="0"/>
    </xf>
    <xf numFmtId="165" fontId="53" fillId="0" borderId="17" xfId="1" applyNumberFormat="1" applyFont="1" applyBorder="1" applyAlignment="1" applyProtection="1">
      <alignment horizontal="center" vertical="center"/>
      <protection locked="0"/>
    </xf>
    <xf numFmtId="165" fontId="53" fillId="0" borderId="0" xfId="1" applyNumberFormat="1" applyFont="1" applyBorder="1" applyAlignment="1" applyProtection="1">
      <alignment horizontal="center" vertical="center"/>
    </xf>
    <xf numFmtId="165" fontId="53" fillId="0" borderId="38" xfId="1" applyNumberFormat="1" applyFont="1" applyBorder="1" applyAlignment="1" applyProtection="1">
      <alignment horizontal="center" vertical="center"/>
    </xf>
    <xf numFmtId="168" fontId="53"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3" fillId="0" borderId="6" xfId="1" applyFont="1" applyBorder="1" applyAlignment="1" applyProtection="1">
      <alignment horizontal="center"/>
    </xf>
    <xf numFmtId="0" fontId="54"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5" fillId="9" borderId="37" xfId="0" applyFont="1" applyFill="1" applyBorder="1" applyAlignment="1">
      <alignment horizontal="center" vertical="center"/>
    </xf>
    <xf numFmtId="0" fontId="56" fillId="2" borderId="13" xfId="0" applyFont="1" applyFill="1" applyBorder="1" applyAlignment="1">
      <alignment horizontal="center" vertical="center"/>
    </xf>
    <xf numFmtId="0" fontId="56" fillId="3" borderId="13" xfId="0" applyFont="1" applyFill="1" applyBorder="1" applyAlignment="1">
      <alignment horizontal="center" vertical="center"/>
    </xf>
    <xf numFmtId="0" fontId="57" fillId="2" borderId="13"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56"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8" fillId="0" borderId="0" xfId="0" applyFont="1"/>
    <xf numFmtId="0" fontId="55" fillId="9" borderId="35" xfId="0" applyFont="1" applyFill="1" applyBorder="1" applyAlignment="1">
      <alignment horizontal="center" vertical="center"/>
    </xf>
    <xf numFmtId="0" fontId="56" fillId="2" borderId="11" xfId="0" applyFont="1" applyFill="1" applyBorder="1" applyAlignment="1">
      <alignment horizontal="center" vertical="center"/>
    </xf>
    <xf numFmtId="0" fontId="56" fillId="3" borderId="11" xfId="0" applyFont="1" applyFill="1" applyBorder="1" applyAlignment="1">
      <alignment horizontal="center" vertical="center"/>
    </xf>
    <xf numFmtId="0" fontId="57" fillId="2" borderId="11"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6"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9"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3" fillId="0" borderId="1" xfId="1" applyNumberFormat="1" applyFont="1" applyBorder="1" applyAlignment="1" applyProtection="1">
      <alignment horizontal="center" vertical="center"/>
    </xf>
    <xf numFmtId="0" fontId="53" fillId="0" borderId="1" xfId="1" applyFont="1" applyBorder="1" applyAlignment="1" applyProtection="1">
      <alignment horizontal="center" vertical="center"/>
    </xf>
    <xf numFmtId="0" fontId="53" fillId="0" borderId="27" xfId="1" applyFont="1" applyBorder="1" applyAlignment="1" applyProtection="1">
      <alignment horizontal="center"/>
    </xf>
    <xf numFmtId="42" fontId="53" fillId="0" borderId="17" xfId="1" applyNumberFormat="1" applyFont="1" applyBorder="1" applyAlignment="1" applyProtection="1">
      <alignment horizontal="center" vertical="center"/>
    </xf>
    <xf numFmtId="168" fontId="53" fillId="0" borderId="27" xfId="1" applyNumberFormat="1" applyFont="1" applyBorder="1" applyAlignment="1" applyProtection="1">
      <alignment horizontal="center" vertical="center"/>
    </xf>
    <xf numFmtId="0" fontId="53" fillId="0" borderId="17" xfId="1" applyFont="1" applyBorder="1" applyAlignment="1" applyProtection="1">
      <alignment horizontal="center" vertical="center"/>
    </xf>
    <xf numFmtId="0" fontId="53" fillId="0" borderId="0" xfId="1" applyFont="1" applyBorder="1" applyAlignment="1" applyProtection="1">
      <alignment horizontal="center"/>
    </xf>
    <xf numFmtId="0" fontId="60"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3" fillId="0" borderId="3" xfId="1" applyFont="1" applyBorder="1" applyAlignment="1" applyProtection="1">
      <alignment horizontal="center"/>
    </xf>
    <xf numFmtId="0" fontId="61"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2"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9"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3" fillId="0" borderId="0" xfId="0" applyFont="1"/>
    <xf numFmtId="0" fontId="1" fillId="0" borderId="0" xfId="0" applyFont="1" applyAlignment="1">
      <alignment vertical="top"/>
    </xf>
    <xf numFmtId="0" fontId="64" fillId="0" borderId="0" xfId="0" applyFont="1"/>
    <xf numFmtId="0" fontId="49"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0" fontId="45" fillId="0" borderId="17" xfId="0" applyFont="1" applyBorder="1"/>
    <xf numFmtId="0" fontId="3" fillId="0" borderId="1" xfId="1" applyBorder="1" applyAlignment="1" applyProtection="1">
      <alignment horizontal="center" vertical="center"/>
    </xf>
    <xf numFmtId="0" fontId="45" fillId="8" borderId="0" xfId="0" applyFont="1" applyFill="1" applyAlignment="1">
      <alignment horizontal="left" vertical="center"/>
    </xf>
    <xf numFmtId="165" fontId="3" fillId="0" borderId="39" xfId="1" applyNumberFormat="1" applyBorder="1" applyAlignment="1" applyProtection="1">
      <alignment horizontal="center" vertical="center"/>
    </xf>
    <xf numFmtId="0" fontId="65" fillId="0" borderId="0" xfId="0" applyFont="1"/>
    <xf numFmtId="0" fontId="65" fillId="0" borderId="0" xfId="0" applyFont="1" applyAlignment="1">
      <alignment horizontal="left"/>
    </xf>
    <xf numFmtId="0" fontId="66" fillId="0" borderId="0" xfId="1" applyFont="1" applyAlignment="1" applyProtection="1">
      <alignment horizontal="center"/>
    </xf>
    <xf numFmtId="0" fontId="65" fillId="0" borderId="0" xfId="0" applyFont="1" applyAlignment="1">
      <alignment horizontal="center"/>
    </xf>
    <xf numFmtId="0" fontId="65" fillId="0" borderId="0" xfId="0" applyFont="1" applyAlignment="1">
      <alignment horizontal="left" vertical="center"/>
    </xf>
    <xf numFmtId="0" fontId="65" fillId="0" borderId="0" xfId="0" applyFont="1" applyAlignment="1">
      <alignment horizontal="center" vertical="center"/>
    </xf>
    <xf numFmtId="0" fontId="65" fillId="15" borderId="0" xfId="0" applyFont="1" applyFill="1" applyAlignment="1">
      <alignment horizontal="center"/>
    </xf>
    <xf numFmtId="0" fontId="65" fillId="15" borderId="0" xfId="0" applyFont="1" applyFill="1"/>
    <xf numFmtId="0" fontId="66" fillId="15" borderId="0" xfId="1" applyFont="1" applyFill="1" applyAlignment="1" applyProtection="1">
      <alignment horizontal="center"/>
    </xf>
    <xf numFmtId="0" fontId="65" fillId="0" borderId="10" xfId="0" applyFont="1" applyBorder="1" applyAlignment="1">
      <alignment horizontal="left"/>
    </xf>
    <xf numFmtId="0" fontId="65" fillId="0" borderId="12" xfId="0" applyFont="1" applyBorder="1" applyAlignment="1">
      <alignment horizontal="center"/>
    </xf>
    <xf numFmtId="0" fontId="65" fillId="0" borderId="14" xfId="0" applyFont="1" applyBorder="1" applyAlignment="1">
      <alignment horizontal="left"/>
    </xf>
    <xf numFmtId="0" fontId="65" fillId="0" borderId="15" xfId="0" applyFont="1" applyBorder="1" applyAlignment="1">
      <alignment horizontal="center"/>
    </xf>
    <xf numFmtId="0" fontId="68" fillId="14" borderId="16" xfId="1" applyFont="1" applyFill="1" applyBorder="1" applyAlignment="1" applyProtection="1">
      <alignment horizontal="left" vertical="center"/>
    </xf>
    <xf numFmtId="0" fontId="65" fillId="18" borderId="13" xfId="0" applyFont="1" applyFill="1" applyBorder="1" applyAlignment="1">
      <alignment horizontal="left" vertical="center"/>
    </xf>
    <xf numFmtId="0" fontId="65" fillId="18" borderId="2" xfId="0" applyFont="1" applyFill="1" applyBorder="1" applyAlignment="1">
      <alignment horizontal="left" vertical="center"/>
    </xf>
    <xf numFmtId="0" fontId="69" fillId="0" borderId="0" xfId="0" applyFont="1" applyAlignment="1">
      <alignment horizontal="left"/>
    </xf>
    <xf numFmtId="0" fontId="69" fillId="0" borderId="0" xfId="0" applyFont="1" applyAlignment="1">
      <alignment horizontal="center"/>
    </xf>
    <xf numFmtId="0" fontId="65" fillId="15" borderId="0" xfId="0" applyFont="1" applyFill="1" applyAlignment="1">
      <alignment horizontal="left"/>
    </xf>
    <xf numFmtId="0" fontId="6" fillId="0" borderId="0" xfId="0" applyFont="1" applyAlignment="1">
      <alignment horizontal="center" vertical="top"/>
    </xf>
    <xf numFmtId="0" fontId="67" fillId="0" borderId="0" xfId="0" applyFont="1" applyAlignment="1">
      <alignment horizontal="left" vertical="top"/>
    </xf>
    <xf numFmtId="0" fontId="67" fillId="0" borderId="0" xfId="0" applyFont="1" applyAlignment="1">
      <alignment horizontal="center" vertical="top"/>
    </xf>
    <xf numFmtId="0" fontId="67" fillId="0" borderId="0" xfId="0" applyFont="1" applyAlignment="1">
      <alignment vertical="top"/>
    </xf>
    <xf numFmtId="0" fontId="6" fillId="0" borderId="0" xfId="0" applyFont="1" applyAlignment="1">
      <alignment vertical="top"/>
    </xf>
    <xf numFmtId="0" fontId="67" fillId="0" borderId="0" xfId="0" applyFont="1" applyAlignment="1">
      <alignment horizontal="left"/>
    </xf>
    <xf numFmtId="0" fontId="67" fillId="0" borderId="0" xfId="0" applyFont="1" applyAlignment="1">
      <alignment horizontal="center"/>
    </xf>
    <xf numFmtId="0" fontId="67" fillId="0" borderId="0" xfId="0" applyFont="1"/>
    <xf numFmtId="0" fontId="65" fillId="0" borderId="11" xfId="0" applyFont="1" applyBorder="1" applyAlignment="1">
      <alignment horizontal="center"/>
    </xf>
    <xf numFmtId="0" fontId="65" fillId="0" borderId="14" xfId="1" applyFont="1" applyBorder="1" applyAlignment="1" applyProtection="1">
      <alignment horizontal="left"/>
    </xf>
    <xf numFmtId="0" fontId="67" fillId="20" borderId="16" xfId="1" applyFont="1" applyFill="1" applyBorder="1" applyAlignment="1" applyProtection="1">
      <alignment horizontal="left"/>
    </xf>
    <xf numFmtId="0" fontId="67" fillId="20" borderId="13" xfId="0" applyFont="1" applyFill="1" applyBorder="1" applyAlignment="1">
      <alignment horizontal="left"/>
    </xf>
    <xf numFmtId="0" fontId="65" fillId="20" borderId="13" xfId="0" applyFont="1" applyFill="1" applyBorder="1" applyAlignment="1">
      <alignment horizontal="center"/>
    </xf>
    <xf numFmtId="0" fontId="65" fillId="20" borderId="2" xfId="0" applyFont="1" applyFill="1" applyBorder="1"/>
    <xf numFmtId="42" fontId="1" fillId="0" borderId="1" xfId="0" applyNumberFormat="1" applyFont="1" applyBorder="1" applyAlignment="1">
      <alignment horizontal="left" vertical="center"/>
    </xf>
    <xf numFmtId="0" fontId="56" fillId="21" borderId="13" xfId="0" applyFont="1" applyFill="1" applyBorder="1" applyAlignment="1">
      <alignment horizontal="center" vertical="center"/>
    </xf>
    <xf numFmtId="0" fontId="57" fillId="21" borderId="13" xfId="0" applyFont="1" applyFill="1" applyBorder="1" applyAlignment="1">
      <alignment horizontal="center" vertical="center" wrapText="1"/>
    </xf>
    <xf numFmtId="0" fontId="56"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38" xfId="1" applyNumberFormat="1" applyBorder="1" applyAlignment="1" applyProtection="1">
      <alignment horizontal="center" vertical="center"/>
    </xf>
    <xf numFmtId="165" fontId="3" fillId="0" borderId="1"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165" fontId="53" fillId="0" borderId="38" xfId="1" applyNumberFormat="1" applyFont="1" applyBorder="1" applyAlignment="1" applyProtection="1">
      <alignment horizontal="center" vertical="center"/>
      <protection locked="0"/>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6" fillId="3" borderId="35" xfId="0" applyFont="1" applyFill="1" applyBorder="1" applyAlignment="1">
      <alignment horizontal="center" vertical="center"/>
    </xf>
    <xf numFmtId="0" fontId="45" fillId="0" borderId="17" xfId="0" applyFont="1" applyBorder="1" applyAlignment="1">
      <alignment horizontal="left"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53" fillId="0" borderId="1" xfId="1" applyNumberFormat="1" applyFont="1" applyBorder="1" applyAlignment="1" applyProtection="1">
      <alignment horizontal="center" vertical="center"/>
    </xf>
    <xf numFmtId="168" fontId="53" fillId="0" borderId="0" xfId="1" applyNumberFormat="1" applyFont="1" applyBorder="1" applyAlignment="1" applyProtection="1">
      <alignment horizontal="center" vertical="center"/>
    </xf>
    <xf numFmtId="42" fontId="1" fillId="0" borderId="27" xfId="0" applyNumberFormat="1" applyFont="1" applyBorder="1" applyAlignment="1">
      <alignment horizontal="left" vertical="center"/>
    </xf>
    <xf numFmtId="0" fontId="57"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3" xfId="0" applyFont="1" applyBorder="1" applyAlignment="1">
      <alignment horizontal="left" vertical="center"/>
    </xf>
    <xf numFmtId="0" fontId="45" fillId="0" borderId="64" xfId="0" applyFont="1" applyBorder="1" applyAlignment="1">
      <alignment horizontal="left" vertical="center"/>
    </xf>
    <xf numFmtId="0" fontId="45" fillId="0" borderId="65"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6"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3" fillId="0" borderId="27" xfId="1" applyFont="1" applyBorder="1" applyAlignment="1" applyProtection="1">
      <alignment horizontal="center" vertical="center"/>
    </xf>
    <xf numFmtId="0" fontId="53" fillId="0" borderId="17" xfId="1" applyFont="1" applyFill="1" applyBorder="1" applyAlignment="1" applyProtection="1">
      <alignment horizontal="center"/>
    </xf>
    <xf numFmtId="0" fontId="33" fillId="0" borderId="17" xfId="0" applyFont="1" applyBorder="1" applyAlignment="1">
      <alignment horizontal="center" vertical="center"/>
    </xf>
    <xf numFmtId="0" fontId="1" fillId="23" borderId="17" xfId="0" applyFont="1" applyFill="1" applyBorder="1" applyAlignment="1">
      <alignment vertical="center"/>
    </xf>
    <xf numFmtId="0" fontId="3" fillId="0" borderId="27" xfId="1" applyBorder="1" applyAlignment="1" applyProtection="1">
      <alignment horizontal="center" vertical="center"/>
    </xf>
    <xf numFmtId="165" fontId="53" fillId="0" borderId="0" xfId="1" applyNumberFormat="1" applyFont="1" applyBorder="1" applyAlignment="1" applyProtection="1">
      <alignment horizontal="center" vertical="center"/>
      <protection locked="0"/>
    </xf>
    <xf numFmtId="0" fontId="17" fillId="15" borderId="16" xfId="0" applyFont="1" applyFill="1" applyBorder="1"/>
    <xf numFmtId="42" fontId="15" fillId="0" borderId="20" xfId="4" applyFont="1" applyBorder="1"/>
    <xf numFmtId="20" fontId="1" fillId="0" borderId="1" xfId="0" applyNumberFormat="1" applyFont="1" applyBorder="1" applyAlignment="1">
      <alignment horizontal="left" vertical="center"/>
    </xf>
    <xf numFmtId="0" fontId="3" fillId="0" borderId="17" xfId="1" applyFill="1" applyBorder="1" applyAlignment="1" applyProtection="1">
      <alignment horizontal="center"/>
    </xf>
    <xf numFmtId="42" fontId="53" fillId="0" borderId="0" xfId="1" applyNumberFormat="1" applyFont="1" applyBorder="1" applyAlignment="1" applyProtection="1">
      <alignment horizontal="center" vertical="center"/>
    </xf>
    <xf numFmtId="0" fontId="45" fillId="0" borderId="1" xfId="0" applyFont="1" applyBorder="1" applyAlignment="1">
      <alignment horizontal="left" vertical="center"/>
    </xf>
    <xf numFmtId="0" fontId="33" fillId="0" borderId="0" xfId="0" applyFont="1" applyAlignment="1">
      <alignment horizontal="center" vertical="center"/>
    </xf>
    <xf numFmtId="0" fontId="1" fillId="0" borderId="1" xfId="1" applyFont="1" applyFill="1" applyBorder="1" applyAlignment="1" applyProtection="1"/>
    <xf numFmtId="165" fontId="53" fillId="0" borderId="47" xfId="1" applyNumberFormat="1" applyFont="1" applyBorder="1" applyAlignment="1" applyProtection="1">
      <alignment horizontal="center" vertical="center"/>
    </xf>
    <xf numFmtId="0" fontId="71" fillId="0" borderId="0" xfId="0" applyFont="1" applyAlignment="1">
      <alignment horizontal="center"/>
    </xf>
    <xf numFmtId="0" fontId="13" fillId="11" borderId="45" xfId="0" applyFont="1" applyFill="1" applyBorder="1" applyAlignment="1">
      <alignment horizontal="center" vertical="center" wrapText="1"/>
    </xf>
    <xf numFmtId="165" fontId="53" fillId="0" borderId="3" xfId="1" applyNumberFormat="1" applyFont="1" applyBorder="1" applyAlignment="1" applyProtection="1">
      <alignment horizontal="center" vertical="center"/>
    </xf>
    <xf numFmtId="165" fontId="53" fillId="0" borderId="39" xfId="1" applyNumberFormat="1" applyFont="1" applyBorder="1" applyAlignment="1" applyProtection="1">
      <alignment horizontal="center" vertical="center"/>
    </xf>
    <xf numFmtId="165" fontId="53"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1" fillId="0" borderId="0" xfId="0" applyFont="1" applyBorder="1" applyAlignment="1">
      <alignment horizontal="center" vertical="center"/>
    </xf>
    <xf numFmtId="0" fontId="45" fillId="0" borderId="0" xfId="0" applyFont="1" applyBorder="1"/>
    <xf numFmtId="0" fontId="45" fillId="0" borderId="0" xfId="0" applyFont="1" applyBorder="1" applyAlignment="1">
      <alignment vertical="center"/>
    </xf>
    <xf numFmtId="0" fontId="45" fillId="8" borderId="0" xfId="0" applyFont="1" applyFill="1" applyBorder="1" applyAlignment="1">
      <alignment horizontal="left" vertical="center"/>
    </xf>
    <xf numFmtId="165" fontId="53" fillId="0" borderId="27" xfId="1" applyNumberFormat="1" applyFont="1" applyBorder="1" applyAlignment="1" applyProtection="1">
      <alignment horizontal="center" vertical="center"/>
      <protection locked="0"/>
    </xf>
    <xf numFmtId="42" fontId="53" fillId="0" borderId="27" xfId="1" applyNumberFormat="1" applyFont="1" applyBorder="1" applyAlignment="1" applyProtection="1">
      <alignment horizontal="center" vertical="center"/>
    </xf>
    <xf numFmtId="0" fontId="3" fillId="0" borderId="38" xfId="1" applyBorder="1" applyAlignment="1" applyProtection="1">
      <alignment horizontal="center"/>
    </xf>
    <xf numFmtId="0" fontId="13" fillId="0" borderId="27" xfId="0" applyFont="1" applyBorder="1"/>
    <xf numFmtId="0" fontId="1" fillId="0" borderId="0" xfId="0" applyFont="1" applyBorder="1" applyAlignment="1">
      <alignment horizontal="left" vertical="center"/>
    </xf>
    <xf numFmtId="0" fontId="45" fillId="0" borderId="0" xfId="0" applyFont="1" applyBorder="1" applyAlignment="1">
      <alignment horizontal="left" vertical="center"/>
    </xf>
    <xf numFmtId="0" fontId="33" fillId="0" borderId="26" xfId="0" applyFont="1" applyBorder="1" applyAlignment="1">
      <alignment horizontal="center"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5">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KbbBOmG9RQ4"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tribulacionproductions.bandcamp.com/album/vritra-suppliciter-exoro-te-double-cd" TargetMode="External"/><Relationship Id="rId531" Type="http://schemas.openxmlformats.org/officeDocument/2006/relationships/hyperlink" Target="https://youtu.be/1gXUDP8yfbQ?si=YDNRiTyuLQjoo2zb" TargetMode="External"/><Relationship Id="rId629" Type="http://schemas.openxmlformats.org/officeDocument/2006/relationships/hyperlink" Target="https://youtu.be/3z61W1wCs6k?si=Dsrun5UZHSJ6dxRD" TargetMode="External"/><Relationship Id="rId170" Type="http://schemas.openxmlformats.org/officeDocument/2006/relationships/hyperlink" Target="https://youtu.be/l0vyI0H_V8Y" TargetMode="External"/><Relationship Id="rId268" Type="http://schemas.openxmlformats.org/officeDocument/2006/relationships/hyperlink" Target="https://youtu.be/fa_S2kkYB3M?si=H_7pW_Xu51mxwve6" TargetMode="External"/><Relationship Id="rId475" Type="http://schemas.openxmlformats.org/officeDocument/2006/relationships/hyperlink" Target="https://youtu.be/LgC3NvX6uQE?si=FkQR__dwhbG-Acle"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youtu.be/_0tDnxTjAIE" TargetMode="External"/><Relationship Id="rId335" Type="http://schemas.openxmlformats.org/officeDocument/2006/relationships/hyperlink" Target="https://www.youtube.com/watch?v=3sYfjbcomF4&amp;t=108s" TargetMode="External"/><Relationship Id="rId542" Type="http://schemas.openxmlformats.org/officeDocument/2006/relationships/hyperlink" Target="https://youtu.be/QKOtbaIn97Y?si=7p0IeNIOmnvXW7LQ" TargetMode="External"/><Relationship Id="rId181" Type="http://schemas.openxmlformats.org/officeDocument/2006/relationships/hyperlink" Target="https://youtu.be/08Fs37I5DC8?si=B5Nx-ymsrt8cJJqn" TargetMode="External"/><Relationship Id="rId402" Type="http://schemas.openxmlformats.org/officeDocument/2006/relationships/hyperlink" Target="https://youtu.be/q0T0Xup7arg?si=l6MqUkgVNxovyQjA" TargetMode="External"/><Relationship Id="rId279" Type="http://schemas.openxmlformats.org/officeDocument/2006/relationships/hyperlink" Target="https://youtu.be/QHMuJZnW3K0" TargetMode="External"/><Relationship Id="rId486" Type="http://schemas.openxmlformats.org/officeDocument/2006/relationships/hyperlink" Target="https://youtu.be/Bfq9P6zRHHc?si=0zo90j_3in1J0i1v" TargetMode="External"/><Relationship Id="rId43" Type="http://schemas.openxmlformats.org/officeDocument/2006/relationships/hyperlink" Target="https://www.youtube.com/watch?v=v8gVcxW7Xbk" TargetMode="External"/><Relationship Id="rId139" Type="http://schemas.openxmlformats.org/officeDocument/2006/relationships/hyperlink" Target="https://youtu.be/ssBRLH1zalg" TargetMode="External"/><Relationship Id="rId346" Type="http://schemas.openxmlformats.org/officeDocument/2006/relationships/hyperlink" Target="https://youtu.be/49eu2Duhn6U" TargetMode="External"/><Relationship Id="rId553" Type="http://schemas.openxmlformats.org/officeDocument/2006/relationships/hyperlink" Target="https://youtu.be/wwaVpTEQ3xU?si=U5C5LV-16PLZaT2f" TargetMode="External"/><Relationship Id="rId192" Type="http://schemas.openxmlformats.org/officeDocument/2006/relationships/hyperlink" Target="https://youtu.be/fbgMLJyz5KA?si=vWmBggZ2K0SUvNoR" TargetMode="External"/><Relationship Id="rId206" Type="http://schemas.openxmlformats.org/officeDocument/2006/relationships/hyperlink" Target="https://youtu.be/Gt8uccIF7Z0?si=s3bEs2Nmc0E1Tgw8" TargetMode="External"/><Relationship Id="rId413" Type="http://schemas.openxmlformats.org/officeDocument/2006/relationships/hyperlink" Target="https://youtu.be/xjqzftaWkmg" TargetMode="External"/><Relationship Id="rId497" Type="http://schemas.openxmlformats.org/officeDocument/2006/relationships/hyperlink" Target="https://youtu.be/y1sGoMI0Lvs" TargetMode="External"/><Relationship Id="rId620" Type="http://schemas.openxmlformats.org/officeDocument/2006/relationships/hyperlink" Target="https://youtu.be/HDbuyp9XT0Y?si=DsvU4kPwrQutDO55" TargetMode="External"/><Relationship Id="rId357" Type="http://schemas.openxmlformats.org/officeDocument/2006/relationships/hyperlink" Target="https://www.youtube.com/watch?v=DDkOGJhTyV8&amp;t=292s" TargetMode="External"/><Relationship Id="rId54" Type="http://schemas.openxmlformats.org/officeDocument/2006/relationships/hyperlink" Target="https://tribulacionproductions.bandcamp.com/album/cult-of-horror-hermetik-heretik-digipak" TargetMode="External"/><Relationship Id="rId217" Type="http://schemas.openxmlformats.org/officeDocument/2006/relationships/hyperlink" Target="https://youtu.be/FgwzbEYAVfI" TargetMode="External"/><Relationship Id="rId564" Type="http://schemas.openxmlformats.org/officeDocument/2006/relationships/hyperlink" Target="https://youtu.be/ze0WmaA5m1Y?si=FFkVR7aLhWFpRbqn" TargetMode="External"/><Relationship Id="rId424" Type="http://schemas.openxmlformats.org/officeDocument/2006/relationships/hyperlink" Target="https://tribulacionproductions.bandcamp.com/album/the-glorious-death-the-worst-fears-od-death-slipcase-cd" TargetMode="External"/><Relationship Id="rId631" Type="http://schemas.openxmlformats.org/officeDocument/2006/relationships/hyperlink" Target="https://youtu.be/T-ZH-OvbQyg?si=kZlMO65xCdHdEiPc" TargetMode="External"/><Relationship Id="rId270" Type="http://schemas.openxmlformats.org/officeDocument/2006/relationships/hyperlink" Target="https://youtu.be/-GjTOkGBQ5Q" TargetMode="External"/><Relationship Id="rId65" Type="http://schemas.openxmlformats.org/officeDocument/2006/relationships/hyperlink" Target="https://tribulacionproductions.bandcamp.com/album/internal-suffering-awakening-of-the-rebel-digipak" TargetMode="External"/><Relationship Id="rId130" Type="http://schemas.openxmlformats.org/officeDocument/2006/relationships/hyperlink" Target="https://www.youtube.com/watch?v=CWUE_LgMb3U&amp;t=441s" TargetMode="External"/><Relationship Id="rId368" Type="http://schemas.openxmlformats.org/officeDocument/2006/relationships/hyperlink" Target="https://tribulacionproductions.com/producto/sargeist-slipcase-digipak-trilogy/" TargetMode="External"/><Relationship Id="rId575" Type="http://schemas.openxmlformats.org/officeDocument/2006/relationships/hyperlink" Target="https://youtu.be/8liXTvacpXI?si=8JbhuqPxERlBjJ5D" TargetMode="External"/><Relationship Id="rId228" Type="http://schemas.openxmlformats.org/officeDocument/2006/relationships/hyperlink" Target="https://tribulacionproductions.bandcamp.com/album/azoth-fvntamentvm-slipcase-cd" TargetMode="External"/><Relationship Id="rId435" Type="http://schemas.openxmlformats.org/officeDocument/2006/relationships/hyperlink" Target="https://youtu.be/3HRzPfmu95A?si=aNUKS2fBCvsOeUqE" TargetMode="External"/><Relationship Id="rId642" Type="http://schemas.openxmlformats.org/officeDocument/2006/relationships/hyperlink" Target="https://youtu.be/M5kbk30Lhqk?si=NeYXYEIHd2BpJpXJ" TargetMode="External"/><Relationship Id="rId281" Type="http://schemas.openxmlformats.org/officeDocument/2006/relationships/hyperlink" Target="https://youtu.be/SUjYPz25oZc?si=YJGdrFkrJzuJjMHR" TargetMode="External"/><Relationship Id="rId502" Type="http://schemas.openxmlformats.org/officeDocument/2006/relationships/hyperlink" Target="https://youtu.be/Qf6Ye41Q3t8?si=MB2Rjv2VZOxHQkO1" TargetMode="External"/><Relationship Id="rId76" Type="http://schemas.openxmlformats.org/officeDocument/2006/relationships/hyperlink" Target="https://ignishaereticum.bandcamp.com/album/luciferian-gnosis" TargetMode="External"/><Relationship Id="rId141" Type="http://schemas.openxmlformats.org/officeDocument/2006/relationships/hyperlink" Target="https://youtu.be/1RE9v1Phtbw" TargetMode="External"/><Relationship Id="rId379" Type="http://schemas.openxmlformats.org/officeDocument/2006/relationships/hyperlink" Target="https://youtu.be/DdvZN_trj0w?si=p-k9TKAeLq2wOeMK" TargetMode="External"/><Relationship Id="rId586" Type="http://schemas.openxmlformats.org/officeDocument/2006/relationships/hyperlink" Target="https://youtu.be/MUNmU2JZgW8?si=PAZyRZpJOH_6qXTs"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vkK6VI3LImA?si=uXffpvDmZKNIb2t-" TargetMode="External"/><Relationship Id="rId446" Type="http://schemas.openxmlformats.org/officeDocument/2006/relationships/hyperlink" Target="https://youtu.be/uMW5PIyqHCY?si=PyyejLElZn69NZp-" TargetMode="External"/><Relationship Id="rId653" Type="http://schemas.openxmlformats.org/officeDocument/2006/relationships/hyperlink" Target="https://youtu.be/xbVXO_btjxk?si=j68NdxZPK0HH4FOH" TargetMode="External"/><Relationship Id="rId292" Type="http://schemas.openxmlformats.org/officeDocument/2006/relationships/hyperlink" Target="https://youtu.be/-sBX7ayC5RA?si=ecvsSvjcgq7vJYc3" TargetMode="External"/><Relationship Id="rId306" Type="http://schemas.openxmlformats.org/officeDocument/2006/relationships/hyperlink" Target="https://youtu.be/5zQhJNsWBWY?si=JIXVIaDRTx-SxfTT" TargetMode="External"/><Relationship Id="rId87" Type="http://schemas.openxmlformats.org/officeDocument/2006/relationships/hyperlink" Target="https://youtu.be/AKZ4tns9bno" TargetMode="External"/><Relationship Id="rId513" Type="http://schemas.openxmlformats.org/officeDocument/2006/relationships/hyperlink" Target="https://youtu.be/IYj-v99ZNZE?si=OyjLf4vpXxTB_Ael" TargetMode="External"/><Relationship Id="rId597" Type="http://schemas.openxmlformats.org/officeDocument/2006/relationships/hyperlink" Target="https://youtu.be/HUqIGEFCOvE?si=kLLEtaFngulDRAV4" TargetMode="External"/><Relationship Id="rId152" Type="http://schemas.openxmlformats.org/officeDocument/2006/relationships/hyperlink" Target="https://youtu.be/8rFRpEEFl18?si=ZB_4Of5DKFJMx0Fq" TargetMode="External"/><Relationship Id="rId457" Type="http://schemas.openxmlformats.org/officeDocument/2006/relationships/hyperlink" Target="https://youtu.be/FerVxJQhe94"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www.youtube.com/watch?v=kf7vGYnP17g" TargetMode="External"/><Relationship Id="rId524" Type="http://schemas.openxmlformats.org/officeDocument/2006/relationships/hyperlink" Target="https://youtu.be/uG33Gzk6N2A?si=nDdhrpSPpm-sxea2" TargetMode="External"/><Relationship Id="rId98" Type="http://schemas.openxmlformats.org/officeDocument/2006/relationships/hyperlink" Target="https://youtu.be/WJmSofEgckE" TargetMode="External"/><Relationship Id="rId163" Type="http://schemas.openxmlformats.org/officeDocument/2006/relationships/hyperlink" Target="https://youtu.be/tvUOxPGsoP0?si=RBPoBr5tpZCpQuQ1" TargetMode="External"/><Relationship Id="rId370" Type="http://schemas.openxmlformats.org/officeDocument/2006/relationships/hyperlink" Target="https://youtu.be/ffh6ZZMOI6E" TargetMode="External"/><Relationship Id="rId230" Type="http://schemas.openxmlformats.org/officeDocument/2006/relationships/hyperlink" Target="https://nunslaughter.bandcamp.com/album/red-is-the-color-of-ripping-death" TargetMode="External"/><Relationship Id="rId468" Type="http://schemas.openxmlformats.org/officeDocument/2006/relationships/hyperlink" Target="https://youtu.be/R17VjCFRk0U?si=vWm-fqiWCeLG5Gc-"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ISWyMUJyVIw" TargetMode="External"/><Relationship Id="rId535" Type="http://schemas.openxmlformats.org/officeDocument/2006/relationships/hyperlink" Target="https://youtu.be/A1Z6Ii8FnGI?si=8PffKT4vfSvcxM2G" TargetMode="External"/><Relationship Id="rId174" Type="http://schemas.openxmlformats.org/officeDocument/2006/relationships/hyperlink" Target="https://youtu.be/0E2UfY74gOw" TargetMode="External"/><Relationship Id="rId381" Type="http://schemas.openxmlformats.org/officeDocument/2006/relationships/hyperlink" Target="https://www.youtube.com/watch?v=wbTIkRRpcOw" TargetMode="External"/><Relationship Id="rId602" Type="http://schemas.openxmlformats.org/officeDocument/2006/relationships/hyperlink" Target="https://youtu.be/ru0HF0MefWE?si=El43-o5AF4p5Ua4X" TargetMode="External"/><Relationship Id="rId241" Type="http://schemas.openxmlformats.org/officeDocument/2006/relationships/hyperlink" Target="https://tribulacionproductions.bandcamp.com/album/lamentaciones-errante-slipcase-cd" TargetMode="External"/><Relationship Id="rId479" Type="http://schemas.openxmlformats.org/officeDocument/2006/relationships/hyperlink" Target="https://youtu.be/qEoQ7J9pGvA?si=PX43OzdcAL5MDix0"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p7CrjevjkVo" TargetMode="External"/><Relationship Id="rId546" Type="http://schemas.openxmlformats.org/officeDocument/2006/relationships/hyperlink" Target="https://selfmadegod.bandcamp.com/album/emanation-from-below" TargetMode="External"/><Relationship Id="rId101" Type="http://schemas.openxmlformats.org/officeDocument/2006/relationships/hyperlink" Target="https://youtu.be/uRKZ7SZuNJ8" TargetMode="External"/><Relationship Id="rId185" Type="http://schemas.openxmlformats.org/officeDocument/2006/relationships/hyperlink" Target="https://youtu.be/cRyeGt8zPMw?si=1sZ_Up-jJ9KKjfiN" TargetMode="External"/><Relationship Id="rId406" Type="http://schemas.openxmlformats.org/officeDocument/2006/relationships/hyperlink" Target="https://youtu.be/wmzlUPKkU7U?si=9VQctDAU3cQVz6nn" TargetMode="External"/><Relationship Id="rId392" Type="http://schemas.openxmlformats.org/officeDocument/2006/relationships/hyperlink" Target="https://youtu.be/Nr7IN7pVr8s" TargetMode="External"/><Relationship Id="rId613" Type="http://schemas.openxmlformats.org/officeDocument/2006/relationships/hyperlink" Target="https://youtu.be/BUmaAK4VPm8?si=toYHvDFEV4Svcx6U" TargetMode="External"/><Relationship Id="rId252" Type="http://schemas.openxmlformats.org/officeDocument/2006/relationships/hyperlink" Target="https://youtu.be/324hNmHjoXA?si=R-uo9zDACJsRDJ8Q" TargetMode="External"/><Relationship Id="rId47" Type="http://schemas.openxmlformats.org/officeDocument/2006/relationships/hyperlink" Target="https://tribulacionproductions.bandcamp.com/album/n-str-nd-col-obumbratus-spiritus-digipak" TargetMode="External"/><Relationship Id="rId112" Type="http://schemas.openxmlformats.org/officeDocument/2006/relationships/hyperlink" Target="https://youtu.be/CDpy71u5dBQ" TargetMode="External"/><Relationship Id="rId557" Type="http://schemas.openxmlformats.org/officeDocument/2006/relationships/hyperlink" Target="https://youtu.be/pfJ5azkvxO4?si=SBt3k1NObabPEiXn" TargetMode="External"/><Relationship Id="rId196" Type="http://schemas.openxmlformats.org/officeDocument/2006/relationships/hyperlink" Target="https://tribulacionproductions.bandcamp.com/album/goatblood-goatblood-cd" TargetMode="External"/><Relationship Id="rId417" Type="http://schemas.openxmlformats.org/officeDocument/2006/relationships/hyperlink" Target="https://infernaprofundusrecords.bandcamp.com/album/iii" TargetMode="External"/><Relationship Id="rId624" Type="http://schemas.openxmlformats.org/officeDocument/2006/relationships/hyperlink" Target="https://youtu.be/KlKg2bVD0xg?si=0S2_gpfEzMgGwBAl" TargetMode="External"/><Relationship Id="rId263" Type="http://schemas.openxmlformats.org/officeDocument/2006/relationships/hyperlink" Target="https://youtu.be/XEcwNul0t6I" TargetMode="External"/><Relationship Id="rId470" Type="http://schemas.openxmlformats.org/officeDocument/2006/relationships/hyperlink" Target="https://youtu.be/tDCk54_W64Y?si=-R7mkQxw0hFcOCek" TargetMode="External"/><Relationship Id="rId58" Type="http://schemas.openxmlformats.org/officeDocument/2006/relationships/hyperlink" Target="https://youtu.be/F-sV-IXSfa8?si=3NplNQ4U_kAd_f3F" TargetMode="External"/><Relationship Id="rId123" Type="http://schemas.openxmlformats.org/officeDocument/2006/relationships/hyperlink" Target="https://youtu.be/Tat-WZTn0v0" TargetMode="External"/><Relationship Id="rId330" Type="http://schemas.openxmlformats.org/officeDocument/2006/relationships/hyperlink" Target="https://pestproductions.bandcamp.com/album/sinisterite" TargetMode="External"/><Relationship Id="rId568" Type="http://schemas.openxmlformats.org/officeDocument/2006/relationships/hyperlink" Target="https://youtu.be/x-mh0Wxp3Wg?si=rEtSgdMyh7MDFLTM" TargetMode="External"/><Relationship Id="rId165" Type="http://schemas.openxmlformats.org/officeDocument/2006/relationships/hyperlink" Target="https://youtu.be/lrJzntqZAVc" TargetMode="External"/><Relationship Id="rId372" Type="http://schemas.openxmlformats.org/officeDocument/2006/relationships/hyperlink" Target="https://www.youtube.com/watch?v=BZpsH3A5hgo&amp;t=587s" TargetMode="External"/><Relationship Id="rId428" Type="http://schemas.openxmlformats.org/officeDocument/2006/relationships/hyperlink" Target="https://tribulacionproductions.bandcamp.com/album/whiskey-funeral-thy-malignant-cd" TargetMode="External"/><Relationship Id="rId635" Type="http://schemas.openxmlformats.org/officeDocument/2006/relationships/hyperlink" Target="https://youtu.be/Gj41DtU7KZI?si=ess4LPh-iWyq-2dw" TargetMode="External"/><Relationship Id="rId232" Type="http://schemas.openxmlformats.org/officeDocument/2006/relationships/hyperlink" Target="https://youtu.be/cbkfZ6Hx5lU?si=1mkewQez9smJfdAE" TargetMode="External"/><Relationship Id="rId274" Type="http://schemas.openxmlformats.org/officeDocument/2006/relationships/hyperlink" Target="https://youtu.be/JGLvuSdAVfc?si=5KTdqUKjV71f9lph" TargetMode="External"/><Relationship Id="rId481" Type="http://schemas.openxmlformats.org/officeDocument/2006/relationships/hyperlink" Target="https://youtu.be/MtT-6UUjKKc" TargetMode="External"/><Relationship Id="rId27" Type="http://schemas.openxmlformats.org/officeDocument/2006/relationships/hyperlink" Target="https://www.youtube.com/watch?v=bT5lX3rF29s&amp;t=216s" TargetMode="External"/><Relationship Id="rId69" Type="http://schemas.openxmlformats.org/officeDocument/2006/relationships/hyperlink" Target="https://youtu.be/rqI2NvVKCcI" TargetMode="External"/><Relationship Id="rId134" Type="http://schemas.openxmlformats.org/officeDocument/2006/relationships/hyperlink" Target="https://tribulacionproductions.bandcamp.com/album/lugubrious-cult-suicidal-self-harm-cd-out-now" TargetMode="External"/><Relationship Id="rId537" Type="http://schemas.openxmlformats.org/officeDocument/2006/relationships/hyperlink" Target="https://youtu.be/0Wd8dBtyaG4?si=pPzoEy1v79mvsyb9" TargetMode="External"/><Relationship Id="rId579" Type="http://schemas.openxmlformats.org/officeDocument/2006/relationships/hyperlink" Target="https://youtu.be/_IQ7QfmZXZA" TargetMode="External"/><Relationship Id="rId80" Type="http://schemas.openxmlformats.org/officeDocument/2006/relationships/hyperlink" Target="https://youtu.be/uRUuwuiQ7YQ" TargetMode="External"/><Relationship Id="rId176" Type="http://schemas.openxmlformats.org/officeDocument/2006/relationships/hyperlink" Target="https://youtu.be/Zv-FtQ4XNQ4" TargetMode="External"/><Relationship Id="rId341" Type="http://schemas.openxmlformats.org/officeDocument/2006/relationships/hyperlink" Target="https://youtu.be/AQIJjpGDnRM" TargetMode="External"/><Relationship Id="rId383" Type="http://schemas.openxmlformats.org/officeDocument/2006/relationships/hyperlink" Target="https://youtu.be/tx0BRMQbxes?si=xICjj39fv2VWxet8" TargetMode="External"/><Relationship Id="rId439" Type="http://schemas.openxmlformats.org/officeDocument/2006/relationships/hyperlink" Target="https://youtu.be/Q9trnMQsMFM?si=iu7R7B1vrj7O82ld" TargetMode="External"/><Relationship Id="rId590" Type="http://schemas.openxmlformats.org/officeDocument/2006/relationships/hyperlink" Target="https://youtu.be/BjjXAhxDRPc" TargetMode="External"/><Relationship Id="rId604" Type="http://schemas.openxmlformats.org/officeDocument/2006/relationships/hyperlink" Target="https://youtu.be/fWkcXIx5Bgg" TargetMode="External"/><Relationship Id="rId646" Type="http://schemas.openxmlformats.org/officeDocument/2006/relationships/hyperlink" Target="https://nunslaughter.bandcamp.com/album/devils-congeries-vol-5" TargetMode="External"/><Relationship Id="rId201" Type="http://schemas.openxmlformats.org/officeDocument/2006/relationships/hyperlink" Target="https://youtu.be/k9bBGEYtf14?si=uqekdSc-qAENo14m" TargetMode="External"/><Relationship Id="rId243" Type="http://schemas.openxmlformats.org/officeDocument/2006/relationships/hyperlink" Target="https://youtu.be/vJqSW3e3dug" TargetMode="External"/><Relationship Id="rId285" Type="http://schemas.openxmlformats.org/officeDocument/2006/relationships/hyperlink" Target="https://youtu.be/eascC96ye94?si=XWVJdEQo4yWj-R9J" TargetMode="External"/><Relationship Id="rId450" Type="http://schemas.openxmlformats.org/officeDocument/2006/relationships/hyperlink" Target="https://youtu.be/z5mhsywmCwg?si=rFeXUQD8IozEIxhZ" TargetMode="External"/><Relationship Id="rId506" Type="http://schemas.openxmlformats.org/officeDocument/2006/relationships/hyperlink" Target="https://www.youtube.com/watch?v=T4skXvAPimA&amp;list=PLArAJlC1y559VuW_pv_R2kOwrVXdLpyXz"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youtu.be/l7HrcN67BVQ" TargetMode="External"/><Relationship Id="rId310" Type="http://schemas.openxmlformats.org/officeDocument/2006/relationships/hyperlink" Target="https://youtu.be/AmB4NqKsJTo?si=d2y7JDgD87tcs5jw" TargetMode="External"/><Relationship Id="rId492" Type="http://schemas.openxmlformats.org/officeDocument/2006/relationships/hyperlink" Target="https://youtu.be/-0wyObzaB4I?si=wG5zTNgoBeh-VyQV" TargetMode="External"/><Relationship Id="rId548" Type="http://schemas.openxmlformats.org/officeDocument/2006/relationships/hyperlink" Target="https://youtu.be/NM3x6wzWRig?si=FZYdVgEkOsBng_Fy" TargetMode="External"/><Relationship Id="rId91" Type="http://schemas.openxmlformats.org/officeDocument/2006/relationships/hyperlink" Target="https://besatt666.bandcamp.com/album/nine-sins-2" TargetMode="External"/><Relationship Id="rId145" Type="http://schemas.openxmlformats.org/officeDocument/2006/relationships/hyperlink" Target="https://youtu.be/7bQ4DvlgAQY?si=J6sS_S_7gQZYzExk" TargetMode="External"/><Relationship Id="rId187" Type="http://schemas.openxmlformats.org/officeDocument/2006/relationships/hyperlink" Target="https://youtu.be/C-81nzhlEQc?si=E-gQU1GsGtQVac-J" TargetMode="External"/><Relationship Id="rId352" Type="http://schemas.openxmlformats.org/officeDocument/2006/relationships/hyperlink" Target="https://youtu.be/IUmRNnImXO8?si=S0HOyojbY07DocIX" TargetMode="External"/><Relationship Id="rId394" Type="http://schemas.openxmlformats.org/officeDocument/2006/relationships/hyperlink" Target="https://www.youtube.com/watch?v=2b2inFIl-ho" TargetMode="External"/><Relationship Id="rId408" Type="http://schemas.openxmlformats.org/officeDocument/2006/relationships/hyperlink" Target="https://youtu.be/xsnMbh9WrlE" TargetMode="External"/><Relationship Id="rId615" Type="http://schemas.openxmlformats.org/officeDocument/2006/relationships/hyperlink" Target="https://youtu.be/DwedarNAdZw?si=PJkk6yOGipAWsUrf" TargetMode="External"/><Relationship Id="rId212" Type="http://schemas.openxmlformats.org/officeDocument/2006/relationships/hyperlink" Target="https://youtu.be/bXSYActqa-k?si=XCjc_p78PCmFnMah" TargetMode="External"/><Relationship Id="rId254" Type="http://schemas.openxmlformats.org/officeDocument/2006/relationships/hyperlink" Target="https://youtu.be/VUdzlgMfUew?si=OLAg85U4ubWZjAh2" TargetMode="External"/><Relationship Id="rId657" Type="http://schemas.openxmlformats.org/officeDocument/2006/relationships/drawing" Target="../drawings/drawing1.xml"/><Relationship Id="rId49" Type="http://schemas.openxmlformats.org/officeDocument/2006/relationships/hyperlink" Target="https://www.youtube.com/watch?v=ECPlpu-sMpM&amp;t=304s" TargetMode="External"/><Relationship Id="rId114" Type="http://schemas.openxmlformats.org/officeDocument/2006/relationships/hyperlink" Target="https://youtu.be/LWWPARtWARQ" TargetMode="External"/><Relationship Id="rId296" Type="http://schemas.openxmlformats.org/officeDocument/2006/relationships/hyperlink" Target="https://youtu.be/_D_J9ATNXFU?si=-KLsoUY_kRGajE7e" TargetMode="External"/><Relationship Id="rId461" Type="http://schemas.openxmlformats.org/officeDocument/2006/relationships/hyperlink" Target="https://youtu.be/WvZ8JAvGMD4?si=RtlqgZH1qco2iD8e" TargetMode="External"/><Relationship Id="rId517" Type="http://schemas.openxmlformats.org/officeDocument/2006/relationships/hyperlink" Target="https://youtu.be/fOSaQgY3PRI?si=jif4WL8fNGoD38h7" TargetMode="External"/><Relationship Id="rId559" Type="http://schemas.openxmlformats.org/officeDocument/2006/relationships/hyperlink" Target="https://youtu.be/NvhNf5tgwt4?si=Um7ew5NCQXQtQ_56" TargetMode="External"/><Relationship Id="rId60" Type="http://schemas.openxmlformats.org/officeDocument/2006/relationships/hyperlink" Target="https://www.youtube.com/watch?v=rTVVjVhsW1k&amp;t=23s" TargetMode="External"/><Relationship Id="rId156" Type="http://schemas.openxmlformats.org/officeDocument/2006/relationships/hyperlink" Target="https://youtu.be/9_mXKH_bMUk?si=nU2Vm0S6YU-usRs0" TargetMode="External"/><Relationship Id="rId198" Type="http://schemas.openxmlformats.org/officeDocument/2006/relationships/hyperlink" Target="https://youtu.be/ueBZ2Jhkcrw?si=_7-EZwJ9WFQXKkhK" TargetMode="External"/><Relationship Id="rId321" Type="http://schemas.openxmlformats.org/officeDocument/2006/relationships/hyperlink" Target="https://youtu.be/nbpvYFpA8a0" TargetMode="External"/><Relationship Id="rId363" Type="http://schemas.openxmlformats.org/officeDocument/2006/relationships/hyperlink" Target="https://youtu.be/NQ00pGJB9II?si=by0YsO3etZcLcj2l" TargetMode="External"/><Relationship Id="rId419" Type="http://schemas.openxmlformats.org/officeDocument/2006/relationships/hyperlink" Target="https://youtu.be/zDb2JaP2yTI" TargetMode="External"/><Relationship Id="rId570" Type="http://schemas.openxmlformats.org/officeDocument/2006/relationships/hyperlink" Target="https://tribulacionproductions.bandcamp.com/album/jenglot-purificaci-n-de-sangre-y-fuego-slipcase-cd" TargetMode="External"/><Relationship Id="rId626" Type="http://schemas.openxmlformats.org/officeDocument/2006/relationships/hyperlink" Target="https://youtu.be/LjrGduHP59k?si=hdc5rt8-Qsi7Xv2l" TargetMode="External"/><Relationship Id="rId223" Type="http://schemas.openxmlformats.org/officeDocument/2006/relationships/hyperlink" Target="https://youtu.be/FVZqojiFtb0" TargetMode="External"/><Relationship Id="rId430" Type="http://schemas.openxmlformats.org/officeDocument/2006/relationships/hyperlink" Target="https://youtu.be/U0o0akeZTfE?si=fA50vJEQ6y0_y5gk"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g1A_eXWpBY8?si=otBYftZZjxm3Omxd" TargetMode="External"/><Relationship Id="rId472" Type="http://schemas.openxmlformats.org/officeDocument/2006/relationships/hyperlink" Target="https://youtu.be/u1QszHjlA90?si=FvBhq_WE2Wl6_6Lq" TargetMode="External"/><Relationship Id="rId528" Type="http://schemas.openxmlformats.org/officeDocument/2006/relationships/hyperlink" Target="https://youtu.be/vBkL_EUsN5g?si=w-VwLjrNvkilQ--H" TargetMode="External"/><Relationship Id="rId125" Type="http://schemas.openxmlformats.org/officeDocument/2006/relationships/hyperlink" Target="https://youtu.be/cCVX3mLW0b0" TargetMode="External"/><Relationship Id="rId167" Type="http://schemas.openxmlformats.org/officeDocument/2006/relationships/hyperlink" Target="https://youtu.be/Xs3lPhmO--A" TargetMode="External"/><Relationship Id="rId332" Type="http://schemas.openxmlformats.org/officeDocument/2006/relationships/hyperlink" Target="https://youtu.be/21efz-LYqhU" TargetMode="External"/><Relationship Id="rId374" Type="http://schemas.openxmlformats.org/officeDocument/2006/relationships/hyperlink" Target="https://youtu.be/gT8-hHJPHfE" TargetMode="External"/><Relationship Id="rId581" Type="http://schemas.openxmlformats.org/officeDocument/2006/relationships/hyperlink" Target="https://youtu.be/hOSvrVz-FDk" TargetMode="External"/><Relationship Id="rId71" Type="http://schemas.openxmlformats.org/officeDocument/2006/relationships/hyperlink" Target="https://youtu.be/kCC39288JDw" TargetMode="External"/><Relationship Id="rId234" Type="http://schemas.openxmlformats.org/officeDocument/2006/relationships/hyperlink" Target="https://youtu.be/KxETHyeEqfA?si=DHZgGMZDyA8UoXbt" TargetMode="External"/><Relationship Id="rId637" Type="http://schemas.openxmlformats.org/officeDocument/2006/relationships/hyperlink" Target="https://youtu.be/An96Z-BMMko?si=mRzLJ7v1X4zm5T25"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youtu.be/LGhSuA0eGzg?si=0kK6jfu7LFqOc83x" TargetMode="External"/><Relationship Id="rId441" Type="http://schemas.openxmlformats.org/officeDocument/2006/relationships/hyperlink" Target="https://youtu.be/wRHaMuoiu94?si=32CMGtKIdUdECDZ3" TargetMode="External"/><Relationship Id="rId483" Type="http://schemas.openxmlformats.org/officeDocument/2006/relationships/hyperlink" Target="https://youtu.be/At4zBQKfEjg?si=cMFPKAKsAf0XHjLB" TargetMode="External"/><Relationship Id="rId539" Type="http://schemas.openxmlformats.org/officeDocument/2006/relationships/hyperlink" Target="https://youtu.be/vzxe0IzHmIE?si=N48XfZ0Zax4W8ExC" TargetMode="External"/><Relationship Id="rId40" Type="http://schemas.openxmlformats.org/officeDocument/2006/relationships/hyperlink" Target="https://www.youtube.com/watch?v=UGbYIM_Olww" TargetMode="External"/><Relationship Id="rId136" Type="http://schemas.openxmlformats.org/officeDocument/2006/relationships/hyperlink" Target="https://youtu.be/3zycllQVrwg?si=5B3grYWMWl4ANQ4E" TargetMode="External"/><Relationship Id="rId178" Type="http://schemas.openxmlformats.org/officeDocument/2006/relationships/hyperlink" Target="https://youtu.be/k3A4SWtZvuA?si=pW8csC1CwqQry6ZC" TargetMode="External"/><Relationship Id="rId301" Type="http://schemas.openxmlformats.org/officeDocument/2006/relationships/hyperlink" Target="https://youtu.be/Dehc_HwVxLI?si=cvmDIaxOApvfzNto" TargetMode="External"/><Relationship Id="rId343" Type="http://schemas.openxmlformats.org/officeDocument/2006/relationships/hyperlink" Target="https://youtu.be/51Ey8hGFh2Y" TargetMode="External"/><Relationship Id="rId550" Type="http://schemas.openxmlformats.org/officeDocument/2006/relationships/hyperlink" Target="https://youtu.be/iL_k6V5Vndc?si=gNKFdVC6TqvRBnUt" TargetMode="External"/><Relationship Id="rId82" Type="http://schemas.openxmlformats.org/officeDocument/2006/relationships/hyperlink" Target="https://www.youtube.com/watch?v=PMNXocbTmck" TargetMode="External"/><Relationship Id="rId203" Type="http://schemas.openxmlformats.org/officeDocument/2006/relationships/hyperlink" Target="https://tribulacionproductions.bandcamp.com/album/estuans-interius-the-fall-of-times-slipcase-cd" TargetMode="External"/><Relationship Id="rId385" Type="http://schemas.openxmlformats.org/officeDocument/2006/relationships/hyperlink" Target="https://youtu.be/Gs5hipPlvws?si=FXI0Wuk_M-phpkZv" TargetMode="External"/><Relationship Id="rId592" Type="http://schemas.openxmlformats.org/officeDocument/2006/relationships/hyperlink" Target="https://tribulacionproductions.bandcamp.com/album/impaler-of-pest-black-goat-dominium-split-cd" TargetMode="External"/><Relationship Id="rId606" Type="http://schemas.openxmlformats.org/officeDocument/2006/relationships/hyperlink" Target="https://youtu.be/zwxC9V8ZP28?si=nHm1OpYD8cMdMf5k" TargetMode="External"/><Relationship Id="rId648" Type="http://schemas.openxmlformats.org/officeDocument/2006/relationships/hyperlink" Target="https://youtu.be/fnLUse4R6qo?si=EGXmEPOi8pYp6mL-" TargetMode="External"/><Relationship Id="rId245" Type="http://schemas.openxmlformats.org/officeDocument/2006/relationships/hyperlink" Target="https://youtu.be/12epQaCI6qw" TargetMode="External"/><Relationship Id="rId287" Type="http://schemas.openxmlformats.org/officeDocument/2006/relationships/hyperlink" Target="https://youtu.be/8HPh79s3Ex4" TargetMode="External"/><Relationship Id="rId410" Type="http://schemas.openxmlformats.org/officeDocument/2006/relationships/hyperlink" Target="https://youtu.be/CC90TVz0nAs?si=Gqo6VemcM6ISv-df" TargetMode="External"/><Relationship Id="rId452" Type="http://schemas.openxmlformats.org/officeDocument/2006/relationships/hyperlink" Target="https://www.youtube.com/watch?v=XxzwMfVkEqI&amp;t=179s" TargetMode="External"/><Relationship Id="rId494" Type="http://schemas.openxmlformats.org/officeDocument/2006/relationships/hyperlink" Target="https://youtu.be/CpwTOLmYO5U?si=0lkckGwWEBqqDnOi" TargetMode="External"/><Relationship Id="rId508" Type="http://schemas.openxmlformats.org/officeDocument/2006/relationships/hyperlink" Target="https://youtu.be/0G5Dj-xMpb8?si=R6Dgr3RzyI9tAUUq" TargetMode="External"/><Relationship Id="rId105" Type="http://schemas.openxmlformats.org/officeDocument/2006/relationships/hyperlink" Target="https://tribulacionproductions.bandcamp.com/album/necrochakal-the-early-black-sacrifices-digipak" TargetMode="External"/><Relationship Id="rId147" Type="http://schemas.openxmlformats.org/officeDocument/2006/relationships/hyperlink" Target="https://www.youtube.com/watch?v=XB92-teB0n0&amp;t=1037s" TargetMode="External"/><Relationship Id="rId312" Type="http://schemas.openxmlformats.org/officeDocument/2006/relationships/hyperlink" Target="https://www.youtube.com/watch?v=kbbJp71F5A4" TargetMode="External"/><Relationship Id="rId354" Type="http://schemas.openxmlformats.org/officeDocument/2006/relationships/hyperlink" Target="https://www.youtube.com/watch?v=autCTVaMeAo&amp;t=866s" TargetMode="External"/><Relationship Id="rId51" Type="http://schemas.openxmlformats.org/officeDocument/2006/relationships/hyperlink" Target="https://youtu.be/BOplk3NToZU" TargetMode="External"/><Relationship Id="rId93" Type="http://schemas.openxmlformats.org/officeDocument/2006/relationships/hyperlink" Target="https://youtu.be/0kQdlHdKBMU" TargetMode="External"/><Relationship Id="rId189" Type="http://schemas.openxmlformats.org/officeDocument/2006/relationships/hyperlink" Target="https://tribulacionproductions.bandcamp.com/album/blazemth-for-centuries-left-behind-fatherland-cd" TargetMode="External"/><Relationship Id="rId396" Type="http://schemas.openxmlformats.org/officeDocument/2006/relationships/hyperlink" Target="https://www.youtube.com/watch?v=LBsBhGsOVdI" TargetMode="External"/><Relationship Id="rId561" Type="http://schemas.openxmlformats.org/officeDocument/2006/relationships/hyperlink" Target="https://youtu.be/ifG7x5RhLjE?si=gLu2HU42UtvfVpRS" TargetMode="External"/><Relationship Id="rId617" Type="http://schemas.openxmlformats.org/officeDocument/2006/relationships/hyperlink" Target="https://youtu.be/NcuhMGn1f_I?si=xZjQc_-b6kxPffuN" TargetMode="External"/><Relationship Id="rId659" Type="http://schemas.openxmlformats.org/officeDocument/2006/relationships/comments" Target="../comments1.xml"/><Relationship Id="rId214" Type="http://schemas.openxmlformats.org/officeDocument/2006/relationships/hyperlink" Target="https://tribulacionproductions.bandcamp.com/album/blazemth-gehenna-digipak" TargetMode="External"/><Relationship Id="rId256" Type="http://schemas.openxmlformats.org/officeDocument/2006/relationships/hyperlink" Target="https://youtu.be/9VEDYMyRXWE?si=YXy8ebtykE0QtjZt" TargetMode="External"/><Relationship Id="rId298" Type="http://schemas.openxmlformats.org/officeDocument/2006/relationships/hyperlink" Target="https://nekrovault-vanrecords.bandcamp.com/album/nekrovault-nachhut-toward-the-towering-tomb" TargetMode="External"/><Relationship Id="rId421" Type="http://schemas.openxmlformats.org/officeDocument/2006/relationships/hyperlink" Target="https://youtu.be/-bzkxsEJ0ic" TargetMode="External"/><Relationship Id="rId463" Type="http://schemas.openxmlformats.org/officeDocument/2006/relationships/hyperlink" Target="https://youtu.be/tdH0WTJq0js?si=pxPYR0lGTu1pYanE" TargetMode="External"/><Relationship Id="rId519" Type="http://schemas.openxmlformats.org/officeDocument/2006/relationships/hyperlink" Target="https://youtu.be/OZU3OO_0UJM?si=IVOFgJxVtb2Hrh_N" TargetMode="External"/><Relationship Id="rId116" Type="http://schemas.openxmlformats.org/officeDocument/2006/relationships/hyperlink" Target="https://youtu.be/njcRo2rGfGk" TargetMode="External"/><Relationship Id="rId158" Type="http://schemas.openxmlformats.org/officeDocument/2006/relationships/hyperlink" Target="https://youtu.be/e3Aa468zDBw" TargetMode="External"/><Relationship Id="rId323" Type="http://schemas.openxmlformats.org/officeDocument/2006/relationships/hyperlink" Target="https://www.youtube.com/watch?v=wS8sUoA1o9k" TargetMode="External"/><Relationship Id="rId530" Type="http://schemas.openxmlformats.org/officeDocument/2006/relationships/hyperlink" Target="https://youtu.be/z6kSCoig57U?si=eMtHIjiAH67bdquT"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cauldron-regnum-phobos-la-mort-digipak" TargetMode="External"/><Relationship Id="rId365" Type="http://schemas.openxmlformats.org/officeDocument/2006/relationships/hyperlink" Target="https://www.youtube.com/watch?v=X-CXGDl4HlE&amp;t=1726s" TargetMode="External"/><Relationship Id="rId572" Type="http://schemas.openxmlformats.org/officeDocument/2006/relationships/hyperlink" Target="https://www.youtube.com/watch?v=KT_yvnVqxAI&amp;t=403s" TargetMode="External"/><Relationship Id="rId628" Type="http://schemas.openxmlformats.org/officeDocument/2006/relationships/hyperlink" Target="https://youtu.be/LM6xylQbTJA?si=qnGqmB0UcYUp6990" TargetMode="External"/><Relationship Id="rId225" Type="http://schemas.openxmlformats.org/officeDocument/2006/relationships/hyperlink" Target="https://youtu.be/V6mPKAmktTU" TargetMode="External"/><Relationship Id="rId267" Type="http://schemas.openxmlformats.org/officeDocument/2006/relationships/hyperlink" Target="https://youtu.be/rGo48DeALu0?si=J-qQzcuL_-5hzwpf" TargetMode="External"/><Relationship Id="rId432" Type="http://schemas.openxmlformats.org/officeDocument/2006/relationships/hyperlink" Target="https://deinonychusofficial.bandcamp.com/album/deinonychus" TargetMode="External"/><Relationship Id="rId474" Type="http://schemas.openxmlformats.org/officeDocument/2006/relationships/hyperlink" Target="https://youtu.be/u_UpSkE--_g" TargetMode="External"/><Relationship Id="rId127" Type="http://schemas.openxmlformats.org/officeDocument/2006/relationships/hyperlink" Target="https://youtu.be/HSLviQ_lesE?si=eDvHOmiKv-fdHtl_" TargetMode="External"/><Relationship Id="rId31" Type="http://schemas.openxmlformats.org/officeDocument/2006/relationships/hyperlink" Target="https://www.youtube.com/watch?v=ONh8hlTfpb0" TargetMode="External"/><Relationship Id="rId73" Type="http://schemas.openxmlformats.org/officeDocument/2006/relationships/hyperlink" Target="https://www.youtube.com/watch?v=oFLlvyz-0-o&amp;t=1554s" TargetMode="External"/><Relationship Id="rId169" Type="http://schemas.openxmlformats.org/officeDocument/2006/relationships/hyperlink" Target="https://youtu.be/yv0tOOqCVtk?si=Kq9bHC9QHgLQZgHV" TargetMode="External"/><Relationship Id="rId334" Type="http://schemas.openxmlformats.org/officeDocument/2006/relationships/hyperlink" Target="https://youtu.be/LHI1J6RquPw" TargetMode="External"/><Relationship Id="rId376" Type="http://schemas.openxmlformats.org/officeDocument/2006/relationships/hyperlink" Target="https://youtu.be/EkUl9XMN5DI?si=pHYIc01R4T1z4Z5O" TargetMode="External"/><Relationship Id="rId541" Type="http://schemas.openxmlformats.org/officeDocument/2006/relationships/hyperlink" Target="https://www.youtube.com/watch?v=CwSuvrB3Dco&amp;t=539s" TargetMode="External"/><Relationship Id="rId583" Type="http://schemas.openxmlformats.org/officeDocument/2006/relationships/hyperlink" Target="https://youtu.be/YAgDb-tK5Ck" TargetMode="External"/><Relationship Id="rId639" Type="http://schemas.openxmlformats.org/officeDocument/2006/relationships/hyperlink" Target="https://youtu.be/zxbs3SsRGuw?si=bvoxb_xtHObVpPuq"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e0IHqOtsTQQ?si=O-Vox97wj1GAwC5S" TargetMode="External"/><Relationship Id="rId236" Type="http://schemas.openxmlformats.org/officeDocument/2006/relationships/hyperlink" Target="https://tribulacionproductions.bandcamp.com/album/acherontas-theosis-the-divine-becoming-slipcase-cd" TargetMode="External"/><Relationship Id="rId278" Type="http://schemas.openxmlformats.org/officeDocument/2006/relationships/hyperlink" Target="https://tribulacionproductions.bandcamp.com/" TargetMode="External"/><Relationship Id="rId401" Type="http://schemas.openxmlformats.org/officeDocument/2006/relationships/hyperlink" Target="https://youtu.be/lf_qGwfStF4" TargetMode="External"/><Relationship Id="rId443" Type="http://schemas.openxmlformats.org/officeDocument/2006/relationships/hyperlink" Target="https://youtu.be/KQJEDR2G9M4?si=7yeHF2HiGb4fuB94" TargetMode="External"/><Relationship Id="rId650" Type="http://schemas.openxmlformats.org/officeDocument/2006/relationships/hyperlink" Target="https://youtu.be/12q1yyxwTf4?si=Wr5GRZcX9BbsFihq" TargetMode="External"/><Relationship Id="rId303" Type="http://schemas.openxmlformats.org/officeDocument/2006/relationships/hyperlink" Target="https://youtu.be/_3FB33iCM8w?si=umjeYcrYIWTLHs9j" TargetMode="External"/><Relationship Id="rId485" Type="http://schemas.openxmlformats.org/officeDocument/2006/relationships/hyperlink" Target="https://youtu.be/lDWacNdPO0k?si=GQ5ftYQdcx13ys4T" TargetMode="External"/><Relationship Id="rId42" Type="http://schemas.openxmlformats.org/officeDocument/2006/relationships/hyperlink" Target="https://www.youtube.com/watch?v=OCphFzAu0NA" TargetMode="External"/><Relationship Id="rId84" Type="http://schemas.openxmlformats.org/officeDocument/2006/relationships/hyperlink" Target="https://tribulacionproductions.bandcamp.com/album/mortuarial-avshy-dissonat-path-the-first-two-proclamations-of-hate-cd" TargetMode="External"/><Relationship Id="rId138" Type="http://schemas.openxmlformats.org/officeDocument/2006/relationships/hyperlink" Target="https://tribulacionproductions.bandcamp.com/album/daemoni-devilish-spellcraft-slipcase-cd" TargetMode="External"/><Relationship Id="rId345" Type="http://schemas.openxmlformats.org/officeDocument/2006/relationships/hyperlink" Target="https://youtu.be/2Qe6ckq8jPs" TargetMode="External"/><Relationship Id="rId387" Type="http://schemas.openxmlformats.org/officeDocument/2006/relationships/hyperlink" Target="https://youtu.be/0B24roSB1b0" TargetMode="External"/><Relationship Id="rId510" Type="http://schemas.openxmlformats.org/officeDocument/2006/relationships/hyperlink" Target="https://youtu.be/3fI6AywPdRg" TargetMode="External"/><Relationship Id="rId552" Type="http://schemas.openxmlformats.org/officeDocument/2006/relationships/hyperlink" Target="https://youtu.be/gWArKHI96KQ?si=17LP7klhfGvgbmMM" TargetMode="External"/><Relationship Id="rId594" Type="http://schemas.openxmlformats.org/officeDocument/2006/relationships/hyperlink" Target="https://frawaurhts1.bandcamp.com/album/for-celestial-glory" TargetMode="External"/><Relationship Id="rId608" Type="http://schemas.openxmlformats.org/officeDocument/2006/relationships/hyperlink" Target="https://youtu.be/DquBiIYTkxs" TargetMode="External"/><Relationship Id="rId191" Type="http://schemas.openxmlformats.org/officeDocument/2006/relationships/hyperlink" Target="https://tribulacionproductions.bandcamp.com/album/noctis-invocat-daemoniacus-digipak" TargetMode="External"/><Relationship Id="rId205" Type="http://schemas.openxmlformats.org/officeDocument/2006/relationships/hyperlink" Target="https://youtu.be/76l4KmT16zw?si=zxoWh3eIgIpo54IL" TargetMode="External"/><Relationship Id="rId247" Type="http://schemas.openxmlformats.org/officeDocument/2006/relationships/hyperlink" Target="https://youtu.be/Fqfhi5oJOXg?si=lV5Z2nyJR3AY1Aha" TargetMode="External"/><Relationship Id="rId412" Type="http://schemas.openxmlformats.org/officeDocument/2006/relationships/hyperlink" Target="https://www.youtube.com/watch?v=ayCHct5hXPc" TargetMode="External"/><Relationship Id="rId107" Type="http://schemas.openxmlformats.org/officeDocument/2006/relationships/hyperlink" Target="https://tribulacionproductions.bandcamp.com/album/ouija-fathomless-hysteros-digipak" TargetMode="External"/><Relationship Id="rId289" Type="http://schemas.openxmlformats.org/officeDocument/2006/relationships/hyperlink" Target="https://youtu.be/n6nDmEo4ztY" TargetMode="External"/><Relationship Id="rId454" Type="http://schemas.openxmlformats.org/officeDocument/2006/relationships/hyperlink" Target="https://youtu.be/w43qKpSJTtA?si=iud9GBcj_uZ0jrOE" TargetMode="External"/><Relationship Id="rId496" Type="http://schemas.openxmlformats.org/officeDocument/2006/relationships/hyperlink" Target="https://youtu.be/exWuaPNriPw?si=F0pLKJMe-Mom8WUi"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ightwalker-dark-sorcery-the-witches-sabbath-digipak" TargetMode="External"/><Relationship Id="rId149" Type="http://schemas.openxmlformats.org/officeDocument/2006/relationships/hyperlink" Target="https://youtu.be/LW5kD4qPcmI?si=zGzUA2rID_HTldDg" TargetMode="External"/><Relationship Id="rId314" Type="http://schemas.openxmlformats.org/officeDocument/2006/relationships/hyperlink" Target="https://tribulacionproductions.bandcamp.com/album/riddle-of-meander-end-of-all-life-and-creation-orcus-double-cd" TargetMode="External"/><Relationship Id="rId356" Type="http://schemas.openxmlformats.org/officeDocument/2006/relationships/hyperlink" Target="https://youtu.be/w6QBjIPdh00?si=ayAdTSGx87npyT5N" TargetMode="External"/><Relationship Id="rId398" Type="http://schemas.openxmlformats.org/officeDocument/2006/relationships/hyperlink" Target="https://youtu.be/jH2X8VSGNGw?si=4jx6BiSNOaK4JyUa" TargetMode="External"/><Relationship Id="rId521" Type="http://schemas.openxmlformats.org/officeDocument/2006/relationships/hyperlink" Target="https://youtu.be/BF4pJ4hE37s" TargetMode="External"/><Relationship Id="rId563" Type="http://schemas.openxmlformats.org/officeDocument/2006/relationships/hyperlink" Target="https://youtu.be/YajAZuo6M_o?si=QBzX_al3_C3gPGuH" TargetMode="External"/><Relationship Id="rId619" Type="http://schemas.openxmlformats.org/officeDocument/2006/relationships/hyperlink" Target="https://youtu.be/rtoV0WBts4g?si=ypeMWtQDSGJrPSVM" TargetMode="External"/><Relationship Id="rId95" Type="http://schemas.openxmlformats.org/officeDocument/2006/relationships/hyperlink" Target="https://www.youtube.com/watch?v=yd6V1g8VmJw" TargetMode="External"/><Relationship Id="rId160" Type="http://schemas.openxmlformats.org/officeDocument/2006/relationships/hyperlink" Target="https://youtu.be/-tmHfSCq1I4?si=brkGoAOPYz1RPKat" TargetMode="External"/><Relationship Id="rId216" Type="http://schemas.openxmlformats.org/officeDocument/2006/relationships/hyperlink" Target="https://youtu.be/COPM3M8yO-I?si=kTZLML5J9O-TmbdR" TargetMode="External"/><Relationship Id="rId423" Type="http://schemas.openxmlformats.org/officeDocument/2006/relationships/hyperlink" Target="https://tribulacionproductions.bandcamp.com/album/stutthof-towards-thy-astral-path-digipak" TargetMode="External"/><Relationship Id="rId258" Type="http://schemas.openxmlformats.org/officeDocument/2006/relationships/hyperlink" Target="https://youtu.be/RuO7EPgEtBM" TargetMode="External"/><Relationship Id="rId465" Type="http://schemas.openxmlformats.org/officeDocument/2006/relationships/hyperlink" Target="https://youtu.be/HvoM620HxYQ?si=e9yY0uXZlL5mryAL" TargetMode="External"/><Relationship Id="rId630" Type="http://schemas.openxmlformats.org/officeDocument/2006/relationships/hyperlink" Target="https://youtu.be/Cw2o0q_mBqU?si=D8gReedgokejhLSo" TargetMode="External"/><Relationship Id="rId22" Type="http://schemas.openxmlformats.org/officeDocument/2006/relationships/hyperlink" Target="https://www.youtube.com/watch?v=zVfTwbqLNDk" TargetMode="External"/><Relationship Id="rId64" Type="http://schemas.openxmlformats.org/officeDocument/2006/relationships/hyperlink" Target="https://tribulacionproductions.bandcamp.com/album/internal-suffering-awakening-of-the-rebel-digipak" TargetMode="External"/><Relationship Id="rId118" Type="http://schemas.openxmlformats.org/officeDocument/2006/relationships/hyperlink" Target="https://youtu.be/7qKl5C2jxn0" TargetMode="External"/><Relationship Id="rId325" Type="http://schemas.openxmlformats.org/officeDocument/2006/relationships/hyperlink" Target="https://youtu.be/W1Js-3X6ejk" TargetMode="External"/><Relationship Id="rId367" Type="http://schemas.openxmlformats.org/officeDocument/2006/relationships/hyperlink" Target="https://youtu.be/ZVWI6n8U-FU?si=qCTm-3eCxgAh6vw8" TargetMode="External"/><Relationship Id="rId532" Type="http://schemas.openxmlformats.org/officeDocument/2006/relationships/hyperlink" Target="https://youtu.be/IPzZkpbDU8E?si=egjCVc6FHek00oda" TargetMode="External"/><Relationship Id="rId574" Type="http://schemas.openxmlformats.org/officeDocument/2006/relationships/hyperlink" Target="https://youtu.be/xdmABmMEJUE?si=7_7GE0j5-c4z2K6-" TargetMode="External"/><Relationship Id="rId171" Type="http://schemas.openxmlformats.org/officeDocument/2006/relationships/hyperlink" Target="https://youtu.be/FVAA7veDfwc?si=Rb8_3I1CpYr9Ui6h" TargetMode="External"/><Relationship Id="rId227" Type="http://schemas.openxmlformats.org/officeDocument/2006/relationships/hyperlink" Target="https://youtu.be/3iwKfe9Jk5A?si=FWM8-Az9t_mmU3F7" TargetMode="External"/><Relationship Id="rId269" Type="http://schemas.openxmlformats.org/officeDocument/2006/relationships/hyperlink" Target="https://youtu.be/NtBoteT-dB8" TargetMode="External"/><Relationship Id="rId434" Type="http://schemas.openxmlformats.org/officeDocument/2006/relationships/hyperlink" Target="https://youtu.be/CnE4LYjdwBk?si=yubU8dUBScRQNiry" TargetMode="External"/><Relationship Id="rId476" Type="http://schemas.openxmlformats.org/officeDocument/2006/relationships/hyperlink" Target="https://youtu.be/AGEl9zM1hGI?si=1nG7a_6f3YY0FUh-" TargetMode="External"/><Relationship Id="rId641" Type="http://schemas.openxmlformats.org/officeDocument/2006/relationships/hyperlink" Target="https://youtu.be/naoR_RF2qFk?si=A3k2PNDmsAK_JZ5F" TargetMode="External"/><Relationship Id="rId33" Type="http://schemas.openxmlformats.org/officeDocument/2006/relationships/hyperlink" Target="https://www.youtube.com/watch?v=6ITTavlI9Lw" TargetMode="External"/><Relationship Id="rId129" Type="http://schemas.openxmlformats.org/officeDocument/2006/relationships/hyperlink" Target="https://youtu.be/oS4DeWOLWqs" TargetMode="External"/><Relationship Id="rId280" Type="http://schemas.openxmlformats.org/officeDocument/2006/relationships/hyperlink" Target="https://youtu.be/CrEc3aUxnIs?si=SoZPjeZFmg6zkPAE" TargetMode="External"/><Relationship Id="rId336" Type="http://schemas.openxmlformats.org/officeDocument/2006/relationships/hyperlink" Target="https://youtu.be/sCVEtrmOO18" TargetMode="External"/><Relationship Id="rId501" Type="http://schemas.openxmlformats.org/officeDocument/2006/relationships/hyperlink" Target="https://youtu.be/QxjrRZdZyHk?si=Ba8FsnrQue9de5Ar" TargetMode="External"/><Relationship Id="rId543" Type="http://schemas.openxmlformats.org/officeDocument/2006/relationships/hyperlink" Target="https://youtu.be/gPJxnoktKTk?si=x6lTQdcy1aFkHiFg" TargetMode="External"/><Relationship Id="rId75" Type="http://schemas.openxmlformats.org/officeDocument/2006/relationships/hyperlink" Target="https://tribulacionproductions.bandcamp.com/album/novem-portis-hypnos-cd" TargetMode="External"/><Relationship Id="rId140" Type="http://schemas.openxmlformats.org/officeDocument/2006/relationships/hyperlink" Target="https://youtu.be/Ac8lWWRfAEY" TargetMode="External"/><Relationship Id="rId182" Type="http://schemas.openxmlformats.org/officeDocument/2006/relationships/hyperlink" Target="https://youtu.be/Of73hgG94A8?si=4TtWkEJXyVFRmgzw" TargetMode="External"/><Relationship Id="rId378" Type="http://schemas.openxmlformats.org/officeDocument/2006/relationships/hyperlink" Target="https://youtu.be/bJKf7Pa1UF0?si=zdJg8CDbB0Pb17tj" TargetMode="External"/><Relationship Id="rId403" Type="http://schemas.openxmlformats.org/officeDocument/2006/relationships/hyperlink" Target="https://youtu.be/dnxomQIvNNc?si=sJsY2C-5PTOBwjaN" TargetMode="External"/><Relationship Id="rId585" Type="http://schemas.openxmlformats.org/officeDocument/2006/relationships/hyperlink" Target="https://youtu.be/2ujMElgqlJM"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www.youtube.com/watch?v=-gn0TtVZTEw&amp;list=PLArAJlC1y55_zAaE9ai7iL6ftIIxD_opy&amp;index=2" TargetMode="External"/><Relationship Id="rId445" Type="http://schemas.openxmlformats.org/officeDocument/2006/relationships/hyperlink" Target="https://youtu.be/wqWHHorer6o?si=UA5jdW41KuRb2sZ8" TargetMode="External"/><Relationship Id="rId487" Type="http://schemas.openxmlformats.org/officeDocument/2006/relationships/hyperlink" Target="https://youtu.be/fRvV-IF2Unk?si=BZ2UPSQfa4eQzjHX" TargetMode="External"/><Relationship Id="rId610" Type="http://schemas.openxmlformats.org/officeDocument/2006/relationships/hyperlink" Target="https://youtu.be/G1cJslKXDnA?si=QsRNnC6LEQ6FFniy" TargetMode="External"/><Relationship Id="rId652" Type="http://schemas.openxmlformats.org/officeDocument/2006/relationships/hyperlink" Target="https://youtu.be/Lyh53sRxAW4?si=N9p4FlFVOfGImvkR" TargetMode="External"/><Relationship Id="rId291" Type="http://schemas.openxmlformats.org/officeDocument/2006/relationships/hyperlink" Target="https://youtu.be/oL6cpbyIB3U" TargetMode="External"/><Relationship Id="rId305" Type="http://schemas.openxmlformats.org/officeDocument/2006/relationships/hyperlink" Target="https://youtu.be/hsKwOW_qD0Q?si=TBusPbJ0eAlGxyPM" TargetMode="External"/><Relationship Id="rId347" Type="http://schemas.openxmlformats.org/officeDocument/2006/relationships/hyperlink" Target="https://youtu.be/S-raqo9zICk?si=BceDoA1ByWNW1Y0-" TargetMode="External"/><Relationship Id="rId512" Type="http://schemas.openxmlformats.org/officeDocument/2006/relationships/hyperlink" Target="https://youtu.be/z07ypjZ0xGM?si=DFLQJJKrb3D_-n2Z" TargetMode="External"/><Relationship Id="rId44" Type="http://schemas.openxmlformats.org/officeDocument/2006/relationships/hyperlink" Target="https://youtu.be/i_ALIS6gov4" TargetMode="External"/><Relationship Id="rId86" Type="http://schemas.openxmlformats.org/officeDocument/2006/relationships/hyperlink" Target="https://www.youtube.com/watch?v=So9YK1TGVdY&amp;t=263s" TargetMode="External"/><Relationship Id="rId151" Type="http://schemas.openxmlformats.org/officeDocument/2006/relationships/hyperlink" Target="https://youtu.be/Qmjl2gUxz2Y?si=moClOgbz67zWcVl-" TargetMode="External"/><Relationship Id="rId389" Type="http://schemas.openxmlformats.org/officeDocument/2006/relationships/hyperlink" Target="https://youtu.be/qHHXUAf7MJo" TargetMode="External"/><Relationship Id="rId554" Type="http://schemas.openxmlformats.org/officeDocument/2006/relationships/hyperlink" Target="https://youtu.be/w47XZR4xSfU?si=P2xR_kwVIQPLFUD3" TargetMode="External"/><Relationship Id="rId596" Type="http://schemas.openxmlformats.org/officeDocument/2006/relationships/hyperlink" Target="https://www.youtube.com/watch?v=W-5dTBHAnZk&amp;list=PLArAJlC1y55-_HXlr0zJqx2zCs_8p0nol" TargetMode="External"/><Relationship Id="rId193" Type="http://schemas.openxmlformats.org/officeDocument/2006/relationships/hyperlink" Target="https://youtu.be/fdS_Z3ou8YQ?si=6onTM1LiGnr_dRYQ" TargetMode="External"/><Relationship Id="rId207" Type="http://schemas.openxmlformats.org/officeDocument/2006/relationships/hyperlink" Target="https://youtu.be/znaXiJvYVdI" TargetMode="External"/><Relationship Id="rId249" Type="http://schemas.openxmlformats.org/officeDocument/2006/relationships/hyperlink" Target="https://youtu.be/j61DTT9CIMs?si=cvpkWjAND8PsAYlK" TargetMode="External"/><Relationship Id="rId414" Type="http://schemas.openxmlformats.org/officeDocument/2006/relationships/hyperlink" Target="https://youtu.be/2RRxT8aRUr8?si=I79n96XFMpYq9xAR" TargetMode="External"/><Relationship Id="rId456" Type="http://schemas.openxmlformats.org/officeDocument/2006/relationships/hyperlink" Target="https://youtu.be/_NLk_1Fz-5s" TargetMode="External"/><Relationship Id="rId498" Type="http://schemas.openxmlformats.org/officeDocument/2006/relationships/hyperlink" Target="https://youtu.be/PDork2kpg9g" TargetMode="External"/><Relationship Id="rId621" Type="http://schemas.openxmlformats.org/officeDocument/2006/relationships/hyperlink" Target="https://youtu.be/rs15dkH1MxM?si=q5F6z_y266STh7vk"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RvTdDXX7BgE" TargetMode="External"/><Relationship Id="rId260" Type="http://schemas.openxmlformats.org/officeDocument/2006/relationships/hyperlink" Target="https://www.youtube.com/watch?v=WimGnleGWvE" TargetMode="External"/><Relationship Id="rId316" Type="http://schemas.openxmlformats.org/officeDocument/2006/relationships/hyperlink" Target="https://tribulacionproductions.bandcamp.com/album/putrid-torso-grave-desecrating-ritual-cd" TargetMode="External"/><Relationship Id="rId523" Type="http://schemas.openxmlformats.org/officeDocument/2006/relationships/hyperlink" Target="https://youtu.be/B0L5NgMdmbI?si=ylGuBAC4kOTph0_G" TargetMode="External"/><Relationship Id="rId55" Type="http://schemas.openxmlformats.org/officeDocument/2006/relationships/hyperlink" Target="https://tribulacionproductions.bandcamp.com/album/nocturnal-feelings-thy-endless-wrath-ruptura-de-los-sellos-del-infierno-digipak" TargetMode="External"/><Relationship Id="rId97" Type="http://schemas.openxmlformats.org/officeDocument/2006/relationships/hyperlink" Target="https://youtu.be/PHCLv8fOoj4" TargetMode="External"/><Relationship Id="rId120" Type="http://schemas.openxmlformats.org/officeDocument/2006/relationships/hyperlink" Target="https://youtu.be/qzOs3ap5gSg" TargetMode="External"/><Relationship Id="rId358" Type="http://schemas.openxmlformats.org/officeDocument/2006/relationships/hyperlink" Target="https://youtu.be/9bcsLNl1xho?si=u3K790ToAL7t_xxM" TargetMode="External"/><Relationship Id="rId565" Type="http://schemas.openxmlformats.org/officeDocument/2006/relationships/hyperlink" Target="https://youtu.be/zkSypEbElCw?si=kmMHxkonuqVsjXEx" TargetMode="External"/><Relationship Id="rId162" Type="http://schemas.openxmlformats.org/officeDocument/2006/relationships/hyperlink" Target="https://youtu.be/G46AfVaHKso?si=VmIAavwjg1JvRVpp" TargetMode="External"/><Relationship Id="rId218" Type="http://schemas.openxmlformats.org/officeDocument/2006/relationships/hyperlink" Target="https://youtu.be/-__VtHhC6Tk?si=DUJaB4JiL6vzgiPh" TargetMode="External"/><Relationship Id="rId425" Type="http://schemas.openxmlformats.org/officeDocument/2006/relationships/hyperlink" Target="https://youtu.be/fNJIKg8xp98?si=OwkPj0pd4mxWArJ_" TargetMode="External"/><Relationship Id="rId467" Type="http://schemas.openxmlformats.org/officeDocument/2006/relationships/hyperlink" Target="https://youtu.be/nPxIv245lK4?si=MFin4wO2GKNMxGBb" TargetMode="External"/><Relationship Id="rId632" Type="http://schemas.openxmlformats.org/officeDocument/2006/relationships/hyperlink" Target="https://youtu.be/FzmYpcj8_dU?si=vv5M4xb5jz7S9RDN" TargetMode="External"/><Relationship Id="rId271" Type="http://schemas.openxmlformats.org/officeDocument/2006/relationships/hyperlink" Target="https://youtu.be/kuT94isrKrg?si=e3vdbHZFjKDUtJLe" TargetMode="External"/><Relationship Id="rId24" Type="http://schemas.openxmlformats.org/officeDocument/2006/relationships/hyperlink" Target="https://www.youtube.com/watch?v=gLpM11jfqV8" TargetMode="External"/><Relationship Id="rId66" Type="http://schemas.openxmlformats.org/officeDocument/2006/relationships/hyperlink" Target="https://youtu.be/t9vvRKgNbJU" TargetMode="External"/><Relationship Id="rId131" Type="http://schemas.openxmlformats.org/officeDocument/2006/relationships/hyperlink" Target="https://youtu.be/nRtT3HMjLOs" TargetMode="External"/><Relationship Id="rId327" Type="http://schemas.openxmlformats.org/officeDocument/2006/relationships/hyperlink" Target="https://youtu.be/nSwCo_5EGEA" TargetMode="External"/><Relationship Id="rId369" Type="http://schemas.openxmlformats.org/officeDocument/2006/relationships/hyperlink" Target="https://youtu.be/QOZu3gYuqow?si=uVE_lNQaoAqGY8Lp" TargetMode="External"/><Relationship Id="rId534" Type="http://schemas.openxmlformats.org/officeDocument/2006/relationships/hyperlink" Target="https://youtu.be/rft76K6DXgE" TargetMode="External"/><Relationship Id="rId576" Type="http://schemas.openxmlformats.org/officeDocument/2006/relationships/hyperlink" Target="https://youtu.be/FOz42CgKjks?si=26uzuGwEiDvhlruR" TargetMode="External"/><Relationship Id="rId173" Type="http://schemas.openxmlformats.org/officeDocument/2006/relationships/hyperlink" Target="https://youtu.be/k05e-Aevfww?si=HYpTLfGZRvEgZSkF" TargetMode="External"/><Relationship Id="rId229" Type="http://schemas.openxmlformats.org/officeDocument/2006/relationships/hyperlink" Target="https://youtu.be/yn-FxAPjZVQ?si=wqkU4Y5xfZHDYdaW" TargetMode="External"/><Relationship Id="rId380" Type="http://schemas.openxmlformats.org/officeDocument/2006/relationships/hyperlink" Target="https://youtu.be/Lv_6b2TgF_E?si=brTpudu4UQgCsCSH" TargetMode="External"/><Relationship Id="rId436" Type="http://schemas.openxmlformats.org/officeDocument/2006/relationships/hyperlink" Target="https://www.youtube.com/watch?v=WXXVG0FFE4M" TargetMode="External"/><Relationship Id="rId601" Type="http://schemas.openxmlformats.org/officeDocument/2006/relationships/hyperlink" Target="https://youtu.be/bct3NrVP8VM?si=eYMXeo4XuIu22XNg" TargetMode="External"/><Relationship Id="rId643" Type="http://schemas.openxmlformats.org/officeDocument/2006/relationships/hyperlink" Target="https://youtu.be/qaKINUaqTpg?si=7y-ySE8EI-5ROwPH" TargetMode="External"/><Relationship Id="rId240" Type="http://schemas.openxmlformats.org/officeDocument/2006/relationships/hyperlink" Target="https://youtu.be/YJIVm2QOgjs?si=p924IAB_JeRgWy4j" TargetMode="External"/><Relationship Id="rId478" Type="http://schemas.openxmlformats.org/officeDocument/2006/relationships/hyperlink" Target="https://youtu.be/wToWMiI8lIM"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tribulacionproductions.bandcamp.com/album/austral-kult-speak-of-the-devil-digipak" TargetMode="External"/><Relationship Id="rId100" Type="http://schemas.openxmlformats.org/officeDocument/2006/relationships/hyperlink" Target="https://youtu.be/l7Hkg68TGZM" TargetMode="External"/><Relationship Id="rId282" Type="http://schemas.openxmlformats.org/officeDocument/2006/relationships/hyperlink" Target="https://xtreemmusic.bandcamp.com/album/terror-of-thousand-faces" TargetMode="External"/><Relationship Id="rId338" Type="http://schemas.openxmlformats.org/officeDocument/2006/relationships/hyperlink" Target="https://youtu.be/eeqHDhMV9zQ" TargetMode="External"/><Relationship Id="rId503" Type="http://schemas.openxmlformats.org/officeDocument/2006/relationships/hyperlink" Target="https://tribulacionproductions.bandcamp.com/album/infernal-curse-revelations-beyond-insanity-digipak-out-now" TargetMode="External"/><Relationship Id="rId545" Type="http://schemas.openxmlformats.org/officeDocument/2006/relationships/hyperlink" Target="https://www.youtube.com/watch?v=gfbd4gFB9Ns" TargetMode="External"/><Relationship Id="rId587" Type="http://schemas.openxmlformats.org/officeDocument/2006/relationships/hyperlink" Target="https://youtu.be/fDUtJppCkBU"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nunslaughter.bandcamp.com/album/the-devils-congeries-volume-4?from=embed" TargetMode="External"/><Relationship Id="rId184" Type="http://schemas.openxmlformats.org/officeDocument/2006/relationships/hyperlink" Target="https://tribulacionproductions.bandcamp.com/album/austral-wolf-thursarblot-dark-heathenism-cd" TargetMode="External"/><Relationship Id="rId391" Type="http://schemas.openxmlformats.org/officeDocument/2006/relationships/hyperlink" Target="https://youtu.be/G0N316epDkU?si=wKeijNkvzV2-y6qQ" TargetMode="External"/><Relationship Id="rId405" Type="http://schemas.openxmlformats.org/officeDocument/2006/relationships/hyperlink" Target="https://youtu.be/vdyNIcYBMeg?si=BTOEVkCvaZpkdx0U" TargetMode="External"/><Relationship Id="rId447" Type="http://schemas.openxmlformats.org/officeDocument/2006/relationships/hyperlink" Target="https://youtu.be/5fUp5TrYpjE?si=RMbqnU6Dg5YigarV" TargetMode="External"/><Relationship Id="rId612" Type="http://schemas.openxmlformats.org/officeDocument/2006/relationships/hyperlink" Target="https://youtu.be/QKOtbaIn97Y?si=7p0IeNIOmnvXW7LQ" TargetMode="External"/><Relationship Id="rId251" Type="http://schemas.openxmlformats.org/officeDocument/2006/relationships/hyperlink" Target="https://youtu.be/cU2c_r4e8Ko?si=L_CgTyBRvbaqtbSw" TargetMode="External"/><Relationship Id="rId489" Type="http://schemas.openxmlformats.org/officeDocument/2006/relationships/hyperlink" Target="https://youtu.be/DgbDST8WChU?si=fYmsW2CWsAl-qguS" TargetMode="External"/><Relationship Id="rId654" Type="http://schemas.openxmlformats.org/officeDocument/2006/relationships/hyperlink" Target="https://youtu.be/POaVFtmmLO4?si=afFid1xEHD8mX8VE" TargetMode="External"/><Relationship Id="rId46" Type="http://schemas.openxmlformats.org/officeDocument/2006/relationships/hyperlink" Target="https://youtu.be/6RDBVM6Q6_I" TargetMode="External"/><Relationship Id="rId293" Type="http://schemas.openxmlformats.org/officeDocument/2006/relationships/hyperlink" Target="https://youtu.be/bpPJl1kFJz8?si=E2mYaDbq9hxybcpB" TargetMode="External"/><Relationship Id="rId307" Type="http://schemas.openxmlformats.org/officeDocument/2006/relationships/hyperlink" Target="https://youtu.be/y6cRyVvCiDg?si=MGcEC3r7WPIvH-NA" TargetMode="External"/><Relationship Id="rId349" Type="http://schemas.openxmlformats.org/officeDocument/2006/relationships/hyperlink" Target="https://youtu.be/2Z71-KsTNrI?si=IYiUrQxtTlB-lWgs" TargetMode="External"/><Relationship Id="rId514" Type="http://schemas.openxmlformats.org/officeDocument/2006/relationships/hyperlink" Target="https://youtu.be/NncldH6ZY7Y?si=McMh4d8cClIW6qdd" TargetMode="External"/><Relationship Id="rId556" Type="http://schemas.openxmlformats.org/officeDocument/2006/relationships/hyperlink" Target="https://youtu.be/RnA9_LgdGEQ?si=aGsZ40Qk0A0XcvwJ" TargetMode="External"/><Relationship Id="rId88" Type="http://schemas.openxmlformats.org/officeDocument/2006/relationships/hyperlink" Target="https://youtu.be/GnKTlBD2E9k" TargetMode="External"/><Relationship Id="rId111" Type="http://schemas.openxmlformats.org/officeDocument/2006/relationships/hyperlink" Target="https://youtu.be/4Yww7fxGGqk" TargetMode="External"/><Relationship Id="rId153" Type="http://schemas.openxmlformats.org/officeDocument/2006/relationships/hyperlink" Target="https://youtu.be/dlBpuuzbwgY?si=VpYlUyIWdS1UMJRl" TargetMode="External"/><Relationship Id="rId195" Type="http://schemas.openxmlformats.org/officeDocument/2006/relationships/hyperlink" Target="https://tribulacionproductions.bandcamp.com/album/death-kult-from-the-shadows-slipcase-cd" TargetMode="External"/><Relationship Id="rId209" Type="http://schemas.openxmlformats.org/officeDocument/2006/relationships/hyperlink" Target="https://tribulacionproductions.bandcamp.com/album/ophicvs-steel-beast-slipcase-cd" TargetMode="External"/><Relationship Id="rId360" Type="http://schemas.openxmlformats.org/officeDocument/2006/relationships/hyperlink" Target="https://tribulacionproductions.bandcamp.com/album/s-taier-underworld-oath-slipcase-cd" TargetMode="External"/><Relationship Id="rId416" Type="http://schemas.openxmlformats.org/officeDocument/2006/relationships/hyperlink" Target="https://infernaprofundusrecords.bandcamp.com/album/ii" TargetMode="External"/><Relationship Id="rId598" Type="http://schemas.openxmlformats.org/officeDocument/2006/relationships/hyperlink" Target="https://youtu.be/S-BV6FGrmy4" TargetMode="External"/><Relationship Id="rId220" Type="http://schemas.openxmlformats.org/officeDocument/2006/relationships/hyperlink" Target="https://youtu.be/T4FEO67ljBE" TargetMode="External"/><Relationship Id="rId458" Type="http://schemas.openxmlformats.org/officeDocument/2006/relationships/hyperlink" Target="https://youtu.be/secNhEUN6Dg" TargetMode="External"/><Relationship Id="rId623" Type="http://schemas.openxmlformats.org/officeDocument/2006/relationships/hyperlink" Target="https://youtu.be/6XZpG7K2wQY?si=i_rvyjy-PSdMpBRV"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KfT1Il4a5QI" TargetMode="External"/><Relationship Id="rId262" Type="http://schemas.openxmlformats.org/officeDocument/2006/relationships/hyperlink" Target="https://tribulacionproductions.bandcamp.com/album/avulsion-indoctrination-into-the-cult-of-death-digipak" TargetMode="External"/><Relationship Id="rId318" Type="http://schemas.openxmlformats.org/officeDocument/2006/relationships/hyperlink" Target="https://www.youtube.com/watch?v=JvbK6AMaTug" TargetMode="External"/><Relationship Id="rId525" Type="http://schemas.openxmlformats.org/officeDocument/2006/relationships/hyperlink" Target="https://youtu.be/sf7Ft-7ygBY?si=ZQtFKLxPHYuYGqja" TargetMode="External"/><Relationship Id="rId567" Type="http://schemas.openxmlformats.org/officeDocument/2006/relationships/hyperlink" Target="https://youtu.be/l8vZr1CLm4w?si=sZEDNiRc6qsy9es5" TargetMode="External"/><Relationship Id="rId99" Type="http://schemas.openxmlformats.org/officeDocument/2006/relationships/hyperlink" Target="https://youtu.be/qHfhfE6uCyE" TargetMode="External"/><Relationship Id="rId122" Type="http://schemas.openxmlformats.org/officeDocument/2006/relationships/hyperlink" Target="https://youtu.be/UOmM6nSJP94" TargetMode="External"/><Relationship Id="rId164" Type="http://schemas.openxmlformats.org/officeDocument/2006/relationships/hyperlink" Target="https://youtu.be/Ty_rumlC68s?si=neqonSUM4OWpF18I" TargetMode="External"/><Relationship Id="rId371" Type="http://schemas.openxmlformats.org/officeDocument/2006/relationships/hyperlink" Target="https://youtu.be/l014nH9P-4o?si=YceO9Xe4sDK0VdUB" TargetMode="External"/><Relationship Id="rId427" Type="http://schemas.openxmlformats.org/officeDocument/2006/relationships/hyperlink" Target="https://youtu.be/pUIwUkUAwYg" TargetMode="External"/><Relationship Id="rId469" Type="http://schemas.openxmlformats.org/officeDocument/2006/relationships/hyperlink" Target="https://youtu.be/3lJg_0UfbmY?si=ibZ_bihwq12qR9_K" TargetMode="External"/><Relationship Id="rId634" Type="http://schemas.openxmlformats.org/officeDocument/2006/relationships/hyperlink" Target="https://youtu.be/AFwB2tR665s?si=q7A3Q-EWEmXNQvTC"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VlxQF_NaVR4" TargetMode="External"/><Relationship Id="rId273" Type="http://schemas.openxmlformats.org/officeDocument/2006/relationships/hyperlink" Target="https://youtu.be/T6BzLYa8JKE?si=32fFqNmNHnOxIrPx" TargetMode="External"/><Relationship Id="rId329" Type="http://schemas.openxmlformats.org/officeDocument/2006/relationships/hyperlink" Target="https://youtu.be/DMi4IoY1MFA" TargetMode="External"/><Relationship Id="rId480" Type="http://schemas.openxmlformats.org/officeDocument/2006/relationships/hyperlink" Target="https://youtu.be/pTioFYsSodY?si=tVK2Nqb24uwrVLJb" TargetMode="External"/><Relationship Id="rId536" Type="http://schemas.openxmlformats.org/officeDocument/2006/relationships/hyperlink" Target="https://selfmadegod.bandcamp.com/album/traumatic-beginning" TargetMode="External"/><Relationship Id="rId68" Type="http://schemas.openxmlformats.org/officeDocument/2006/relationships/hyperlink" Target="https://tribulacionproductions.bandcamp.com/album/noctis-invocat-luxuria-in-caellum-digipak" TargetMode="External"/><Relationship Id="rId133" Type="http://schemas.openxmlformats.org/officeDocument/2006/relationships/hyperlink" Target="https://tribulacionproductions.bandcamp.com/album/darkside-ritual-relics-of-tyranny-digipak" TargetMode="External"/><Relationship Id="rId175" Type="http://schemas.openxmlformats.org/officeDocument/2006/relationships/hyperlink" Target="https://youtu.be/1h5DgvZQNTk?si=AmpkUoV0QysSossn" TargetMode="External"/><Relationship Id="rId340" Type="http://schemas.openxmlformats.org/officeDocument/2006/relationships/hyperlink" Target="https://tribulacionproductions.bandcamp.com/album/throneum-old-deaths-lair-cd" TargetMode="External"/><Relationship Id="rId578" Type="http://schemas.openxmlformats.org/officeDocument/2006/relationships/hyperlink" Target="https://youtu.be/XvPOB-XUF7M" TargetMode="External"/><Relationship Id="rId200" Type="http://schemas.openxmlformats.org/officeDocument/2006/relationships/hyperlink" Target="https://youtu.be/vJ9A_7CyeBU?si=mkAjpHR1QfWqptYO" TargetMode="External"/><Relationship Id="rId382" Type="http://schemas.openxmlformats.org/officeDocument/2006/relationships/hyperlink" Target="https://youtu.be/znEMvuBBXvc?si=e2fLgFccxVoCuc-A" TargetMode="External"/><Relationship Id="rId438" Type="http://schemas.openxmlformats.org/officeDocument/2006/relationships/hyperlink" Target="https://www.youtube.com/watch?v=7kTpUAB9axQ" TargetMode="External"/><Relationship Id="rId603" Type="http://schemas.openxmlformats.org/officeDocument/2006/relationships/hyperlink" Target="https://youtu.be/uhMyh-pzA2o?si=btIJNxf80m1ms9oI" TargetMode="External"/><Relationship Id="rId645" Type="http://schemas.openxmlformats.org/officeDocument/2006/relationships/hyperlink" Target="https://youtu.be/9exbRlAiP8o?si=yQXzGwUx9bUaXRPP" TargetMode="External"/><Relationship Id="rId242" Type="http://schemas.openxmlformats.org/officeDocument/2006/relationships/hyperlink" Target="https://youtu.be/-R8j8U8dK9o?si=N6ZKFMy1K4thqwCf" TargetMode="External"/><Relationship Id="rId284" Type="http://schemas.openxmlformats.org/officeDocument/2006/relationships/hyperlink" Target="https://youtu.be/iIRZz0KbVsI" TargetMode="External"/><Relationship Id="rId491" Type="http://schemas.openxmlformats.org/officeDocument/2006/relationships/hyperlink" Target="https://youtu.be/j2X66Y1YT9k?si=VIneUhjIgksTsyFl" TargetMode="External"/><Relationship Id="rId505" Type="http://schemas.openxmlformats.org/officeDocument/2006/relationships/hyperlink" Target="https://youtu.be/F5E711639lM?si=P5CN3IVztjf2g8m6" TargetMode="External"/><Relationship Id="rId37" Type="http://schemas.openxmlformats.org/officeDocument/2006/relationships/hyperlink" Target="https://youtu.be/qYqUtN3u1Qw" TargetMode="External"/><Relationship Id="rId79" Type="http://schemas.openxmlformats.org/officeDocument/2006/relationships/hyperlink" Target="https://youtu.be/dQI6P_cBPNs" TargetMode="External"/><Relationship Id="rId102" Type="http://schemas.openxmlformats.org/officeDocument/2006/relationships/hyperlink" Target="https://youtu.be/3K_CDyDyLlk" TargetMode="External"/><Relationship Id="rId144" Type="http://schemas.openxmlformats.org/officeDocument/2006/relationships/hyperlink" Target="https://youtu.be/F-S8XkrpUkY?si=mIVoWiqC0xY6MDog" TargetMode="External"/><Relationship Id="rId547" Type="http://schemas.openxmlformats.org/officeDocument/2006/relationships/hyperlink" Target="https://youtu.be/3WtmxIVE4E4?si=-o_u0T99bUI_c81i" TargetMode="External"/><Relationship Id="rId589" Type="http://schemas.openxmlformats.org/officeDocument/2006/relationships/hyperlink" Target="https://youtu.be/oGPh9kZErAc" TargetMode="External"/><Relationship Id="rId90" Type="http://schemas.openxmlformats.org/officeDocument/2006/relationships/hyperlink" Target="https://youtu.be/aA16ySzfy1I" TargetMode="External"/><Relationship Id="rId186" Type="http://schemas.openxmlformats.org/officeDocument/2006/relationships/hyperlink" Target="https://youtu.be/70qXoaupTdI?si=yLctmYwjSZ6dU1mk" TargetMode="External"/><Relationship Id="rId351" Type="http://schemas.openxmlformats.org/officeDocument/2006/relationships/hyperlink" Target="https://youtu.be/yxOCTTcgSuw?si=zbUvsEnchYXqE0jd" TargetMode="External"/><Relationship Id="rId393" Type="http://schemas.openxmlformats.org/officeDocument/2006/relationships/hyperlink" Target="https://youtu.be/mM0tP3AmNNY?si=aMbUhqocw8sRXJMV" TargetMode="External"/><Relationship Id="rId407" Type="http://schemas.openxmlformats.org/officeDocument/2006/relationships/hyperlink" Target="https://youtu.be/q8d98KavXHc" TargetMode="External"/><Relationship Id="rId449" Type="http://schemas.openxmlformats.org/officeDocument/2006/relationships/hyperlink" Target="https://www.youtube.com/watch?v=zPKbZ0PntaA" TargetMode="External"/><Relationship Id="rId614" Type="http://schemas.openxmlformats.org/officeDocument/2006/relationships/hyperlink" Target="https://youtu.be/1uYI5eI3Yog?si=9urUPGCFFMPIeie4" TargetMode="External"/><Relationship Id="rId656" Type="http://schemas.openxmlformats.org/officeDocument/2006/relationships/hyperlink" Target="https://youtu.be/cPeNmcvQSfc?si=76try4Z8KDWcYmtK" TargetMode="External"/><Relationship Id="rId211" Type="http://schemas.openxmlformats.org/officeDocument/2006/relationships/hyperlink" Target="https://tribulacionproductions.bandcamp.com/album/imperial-darkness-the-depths-of-contemplation-slipcase-cd" TargetMode="External"/><Relationship Id="rId253" Type="http://schemas.openxmlformats.org/officeDocument/2006/relationships/hyperlink" Target="https://nuclearwarnowproductions.bandcamp.com/album/vomitum-tempestas" TargetMode="External"/><Relationship Id="rId295" Type="http://schemas.openxmlformats.org/officeDocument/2006/relationships/hyperlink" Target="https://www.youtube.com/watch?v=-EhPJw8PqmI&amp;t=421s" TargetMode="External"/><Relationship Id="rId309" Type="http://schemas.openxmlformats.org/officeDocument/2006/relationships/hyperlink" Target="https://tribulacionproductions.bandcamp.com/album/the-arsenicum-potestas-praesaepultus-digipak" TargetMode="External"/><Relationship Id="rId460" Type="http://schemas.openxmlformats.org/officeDocument/2006/relationships/hyperlink" Target="https://youtu.be/TL01Z4XjVdE?si=HS_jV3pqUxLh41oS" TargetMode="External"/><Relationship Id="rId516" Type="http://schemas.openxmlformats.org/officeDocument/2006/relationships/hyperlink" Target="https://vicrecords1.bandcamp.com/album/complete-ep-live-discography-1990-2015-disk-i" TargetMode="External"/><Relationship Id="rId48" Type="http://schemas.openxmlformats.org/officeDocument/2006/relationships/hyperlink" Target="https://tribulacionproductions.bandcamp.com/album/abigail-intercourse-lust-digipak" TargetMode="External"/><Relationship Id="rId113" Type="http://schemas.openxmlformats.org/officeDocument/2006/relationships/hyperlink" Target="https://tribulacionproductions.bandcamp.com/album/bileseed-from-my-cold-dead-hands-cd-new" TargetMode="External"/><Relationship Id="rId320" Type="http://schemas.openxmlformats.org/officeDocument/2006/relationships/hyperlink" Target="https://youtu.be/8xkmBAGG1pE" TargetMode="External"/><Relationship Id="rId558" Type="http://schemas.openxmlformats.org/officeDocument/2006/relationships/hyperlink" Target="https://youtu.be/uZXaIIhsQb4?si=g9C8f0tQu3uwZvPq" TargetMode="External"/><Relationship Id="rId155" Type="http://schemas.openxmlformats.org/officeDocument/2006/relationships/hyperlink" Target="https://tribulacionproductions.bandcamp.com/album/ophicvs-azrever-ne-alemamam-tape-cd" TargetMode="External"/><Relationship Id="rId197" Type="http://schemas.openxmlformats.org/officeDocument/2006/relationships/hyperlink" Target="https://tribulacionproductions.bandcamp.com/album/lucera-satanass-cd" TargetMode="External"/><Relationship Id="rId362" Type="http://schemas.openxmlformats.org/officeDocument/2006/relationships/hyperlink" Target="https://youtu.be/yUg4kDFoRuY?si=sUhW4w64c3ql4mr-" TargetMode="External"/><Relationship Id="rId418" Type="http://schemas.openxmlformats.org/officeDocument/2006/relationships/hyperlink" Target="https://youtu.be/-uXk6Lr7iFA?si=3oQu8xdxdqSPApjp" TargetMode="External"/><Relationship Id="rId625" Type="http://schemas.openxmlformats.org/officeDocument/2006/relationships/hyperlink" Target="https://youtu.be/S0Zz1vgDtdM" TargetMode="External"/><Relationship Id="rId222" Type="http://schemas.openxmlformats.org/officeDocument/2006/relationships/hyperlink" Target="https://youtu.be/HTlIP3fmxyI?si=_L5DAYLwaS-w40Ml" TargetMode="External"/><Relationship Id="rId264" Type="http://schemas.openxmlformats.org/officeDocument/2006/relationships/hyperlink" Target="https://youtu.be/tZlpSs5R_tI" TargetMode="External"/><Relationship Id="rId471" Type="http://schemas.openxmlformats.org/officeDocument/2006/relationships/hyperlink" Target="https://youtu.be/2V93LweeOaA"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youtu.be/vdRZqlHEbVM" TargetMode="External"/><Relationship Id="rId124" Type="http://schemas.openxmlformats.org/officeDocument/2006/relationships/hyperlink" Target="https://youtu.be/DQcsSbjgOr4" TargetMode="External"/><Relationship Id="rId527" Type="http://schemas.openxmlformats.org/officeDocument/2006/relationships/hyperlink" Target="https://youtu.be/iS_-pztzOAM?si=qtvqd4lv4BCHfOJT" TargetMode="External"/><Relationship Id="rId569" Type="http://schemas.openxmlformats.org/officeDocument/2006/relationships/hyperlink" Target="https://infinity333.bandcamp.com/album/non-de-hac-terra-2012" TargetMode="External"/><Relationship Id="rId70" Type="http://schemas.openxmlformats.org/officeDocument/2006/relationships/hyperlink" Target="https://youtu.be/SuiTvIcCsr4" TargetMode="External"/><Relationship Id="rId166" Type="http://schemas.openxmlformats.org/officeDocument/2006/relationships/hyperlink" Target="https://youtu.be/fxYXR9xcrLY" TargetMode="External"/><Relationship Id="rId331" Type="http://schemas.openxmlformats.org/officeDocument/2006/relationships/hyperlink" Target="https://youtu.be/s4V_pGOdjuk" TargetMode="External"/><Relationship Id="rId373" Type="http://schemas.openxmlformats.org/officeDocument/2006/relationships/hyperlink" Target="https://youtu.be/cf3Lfc_NvG0?si=lLY3aBKyk7Zx4H5t" TargetMode="External"/><Relationship Id="rId429" Type="http://schemas.openxmlformats.org/officeDocument/2006/relationships/hyperlink" Target="https://youtu.be/vH0nWrhBWTA?si=MpWclcGOG5wTTL5_" TargetMode="External"/><Relationship Id="rId580" Type="http://schemas.openxmlformats.org/officeDocument/2006/relationships/hyperlink" Target="https://youtu.be/fFSEfe7YwkA?si=fXHJCfQVDxMWnfpB" TargetMode="External"/><Relationship Id="rId636" Type="http://schemas.openxmlformats.org/officeDocument/2006/relationships/hyperlink" Target="https://youtu.be/_2Fn0ukN8hI?si=NcxmLL5mFwqPVwy-" TargetMode="External"/><Relationship Id="rId1" Type="http://schemas.openxmlformats.org/officeDocument/2006/relationships/hyperlink" Target="http://www.tribulacionproductions.com/" TargetMode="External"/><Relationship Id="rId233" Type="http://schemas.openxmlformats.org/officeDocument/2006/relationships/hyperlink" Target="https://youtu.be/zM1KE7PAyQA?si=n5pIZil2rcrXOPyI" TargetMode="External"/><Relationship Id="rId440" Type="http://schemas.openxmlformats.org/officeDocument/2006/relationships/hyperlink" Target="https://youtu.be/HTWU1eJnRmE?si=02nFCF6OMdry8TVw" TargetMode="External"/><Relationship Id="rId28" Type="http://schemas.openxmlformats.org/officeDocument/2006/relationships/hyperlink" Target="https://www.youtube.com/watch?v=nQpgdxqFtFw" TargetMode="External"/><Relationship Id="rId275" Type="http://schemas.openxmlformats.org/officeDocument/2006/relationships/hyperlink" Target="https://youtu.be/F_6dvU1gaco?si=VLkM5GQm4eaqb3Mh" TargetMode="External"/><Relationship Id="rId300" Type="http://schemas.openxmlformats.org/officeDocument/2006/relationships/hyperlink" Target="https://www.youtube.com/watch?v=Ck3kwKk5BFo&amp;t=981s" TargetMode="External"/><Relationship Id="rId482" Type="http://schemas.openxmlformats.org/officeDocument/2006/relationships/hyperlink" Target="https://youtu.be/Qc48KSW6zB8?si=kz3jsWaeGZ2LG6Pm" TargetMode="External"/><Relationship Id="rId538" Type="http://schemas.openxmlformats.org/officeDocument/2006/relationships/hyperlink" Target="https://www.youtube.com/watch?v=sJCLlqeAw5Y" TargetMode="External"/><Relationship Id="rId81" Type="http://schemas.openxmlformats.org/officeDocument/2006/relationships/hyperlink" Target="https://comatosemusic.bandcamp.com/album/post-mortal-coital-fixation" TargetMode="External"/><Relationship Id="rId135" Type="http://schemas.openxmlformats.org/officeDocument/2006/relationships/hyperlink" Target="https://youtu.be/ZOrA5AFgPS8" TargetMode="External"/><Relationship Id="rId177" Type="http://schemas.openxmlformats.org/officeDocument/2006/relationships/hyperlink" Target="https://youtu.be/0oFpj6xZFa8?si=8zrgIUgMBEU2Y3tw" TargetMode="External"/><Relationship Id="rId342" Type="http://schemas.openxmlformats.org/officeDocument/2006/relationships/hyperlink" Target="https://youtu.be/n56OfJdtCF4" TargetMode="External"/><Relationship Id="rId384" Type="http://schemas.openxmlformats.org/officeDocument/2006/relationships/hyperlink" Target="https://youtu.be/JnD07zd9zqo?si=O15T8M9myMxN7Lxf" TargetMode="External"/><Relationship Id="rId591" Type="http://schemas.openxmlformats.org/officeDocument/2006/relationships/hyperlink" Target="https://tribulacionproductions.bandcamp.com/album/satanik-pussy-impalers-empalador-cd" TargetMode="External"/><Relationship Id="rId605" Type="http://schemas.openxmlformats.org/officeDocument/2006/relationships/hyperlink" Target="https://youtu.be/BDzxQyzrYRg?si=wKLJXa3VwcuZ20UZ" TargetMode="External"/><Relationship Id="rId202" Type="http://schemas.openxmlformats.org/officeDocument/2006/relationships/hyperlink" Target="https://youtu.be/ueBZ2Jhkcrw?si=_7-EZwJ9WFQXKkhK" TargetMode="External"/><Relationship Id="rId244" Type="http://schemas.openxmlformats.org/officeDocument/2006/relationships/hyperlink" Target="https://youtu.be/B5eoiEM0g9U?si=_RILCVpYjeAmmjf-" TargetMode="External"/><Relationship Id="rId647" Type="http://schemas.openxmlformats.org/officeDocument/2006/relationships/hyperlink" Target="https://youtu.be/JE90_Nqxhq0?si=nPVtVTXwUzZvOcQd" TargetMode="External"/><Relationship Id="rId39" Type="http://schemas.openxmlformats.org/officeDocument/2006/relationships/hyperlink" Target="https://youtu.be/eVz5YCiE4Ts" TargetMode="External"/><Relationship Id="rId286" Type="http://schemas.openxmlformats.org/officeDocument/2006/relationships/hyperlink" Target="https://youtu.be/9TK-ykTqV7w" TargetMode="External"/><Relationship Id="rId451" Type="http://schemas.openxmlformats.org/officeDocument/2006/relationships/hyperlink" Target="https://youtu.be/OTiCbGB9-3Y?si=xT_1P--zvK02tiYo" TargetMode="External"/><Relationship Id="rId493" Type="http://schemas.openxmlformats.org/officeDocument/2006/relationships/hyperlink" Target="https://youtu.be/1RYpLGlM_80?si=xOzVX1Y5bvRK6EbQ" TargetMode="External"/><Relationship Id="rId507" Type="http://schemas.openxmlformats.org/officeDocument/2006/relationships/hyperlink" Target="https://youtu.be/fQrOuXHr-Cs?si=b3dmtzooDfOC7m-N" TargetMode="External"/><Relationship Id="rId549" Type="http://schemas.openxmlformats.org/officeDocument/2006/relationships/hyperlink" Target="https://youtu.be/gKKOXfeQmvM?si=0PJ9gnR5ZvPlGu_1" TargetMode="External"/><Relationship Id="rId50" Type="http://schemas.openxmlformats.org/officeDocument/2006/relationships/hyperlink" Target="https://www.youtube.com/watch?v=qaRPsi_8yj0&amp;list=PLD39B626C67683579&amp;index=2" TargetMode="External"/><Relationship Id="rId104" Type="http://schemas.openxmlformats.org/officeDocument/2006/relationships/hyperlink" Target="https://youtu.be/iwvG_iLVgVU" TargetMode="External"/><Relationship Id="rId146" Type="http://schemas.openxmlformats.org/officeDocument/2006/relationships/hyperlink" Target="https://youtu.be/MDgJe68DSso" TargetMode="External"/><Relationship Id="rId188" Type="http://schemas.openxmlformats.org/officeDocument/2006/relationships/hyperlink" Target="https://youtu.be/xJ82qmKYwpg?si=rTKsEwtBBqmEBBAt" TargetMode="External"/><Relationship Id="rId311" Type="http://schemas.openxmlformats.org/officeDocument/2006/relationships/hyperlink" Target="https://youtu.be/3U73JjJCqLI" TargetMode="External"/><Relationship Id="rId353" Type="http://schemas.openxmlformats.org/officeDocument/2006/relationships/hyperlink" Target="https://youtu.be/czUXji2twco" TargetMode="External"/><Relationship Id="rId395" Type="http://schemas.openxmlformats.org/officeDocument/2006/relationships/hyperlink" Target="https://youtu.be/NmI_9cgPzrQ?si=8kL0yOjGioXPRDp6" TargetMode="External"/><Relationship Id="rId409" Type="http://schemas.openxmlformats.org/officeDocument/2006/relationships/hyperlink" Target="https://youtu.be/E2WpA9lzIlU?si=GJFX2nx4mhOQQxmt" TargetMode="External"/><Relationship Id="rId560" Type="http://schemas.openxmlformats.org/officeDocument/2006/relationships/hyperlink" Target="https://youtu.be/TresFylXMuU?si=F8shJtEzeIqQXFN_" TargetMode="External"/><Relationship Id="rId92" Type="http://schemas.openxmlformats.org/officeDocument/2006/relationships/hyperlink" Target="https://youtu.be/rdG7_Dg_1OE" TargetMode="External"/><Relationship Id="rId213" Type="http://schemas.openxmlformats.org/officeDocument/2006/relationships/hyperlink" Target="https://youtu.be/CWChRgJIr_4?si=Y08kvjFvOgQr7P1V" TargetMode="External"/><Relationship Id="rId420" Type="http://schemas.openxmlformats.org/officeDocument/2006/relationships/hyperlink" Target="https://youtu.be/E4PGO56-d8A" TargetMode="External"/><Relationship Id="rId616" Type="http://schemas.openxmlformats.org/officeDocument/2006/relationships/hyperlink" Target="https://youtu.be/17vB72SLEWs?si=yMIGy73_4fwNU1ZH" TargetMode="External"/><Relationship Id="rId658" Type="http://schemas.openxmlformats.org/officeDocument/2006/relationships/vmlDrawing" Target="../drawings/vmlDrawing1.vml"/><Relationship Id="rId255" Type="http://schemas.openxmlformats.org/officeDocument/2006/relationships/hyperlink" Target="https://youtu.be/giCGiYoZuu8?si=9KnKPHI9K7U27lHD" TargetMode="External"/><Relationship Id="rId297" Type="http://schemas.openxmlformats.org/officeDocument/2006/relationships/hyperlink" Target="https://tribulacionproductions.bandcamp.com/album/luctus-u-ribis-digipak" TargetMode="External"/><Relationship Id="rId462" Type="http://schemas.openxmlformats.org/officeDocument/2006/relationships/hyperlink" Target="https://youtu.be/SMJ7pxqk5d4?si=0e5W6IotqamwdQvx" TargetMode="External"/><Relationship Id="rId518" Type="http://schemas.openxmlformats.org/officeDocument/2006/relationships/hyperlink" Target="https://youtu.be/RoDKHKhp0Bo?si=PFWgXiWa9u_6nIOV" TargetMode="External"/><Relationship Id="rId115" Type="http://schemas.openxmlformats.org/officeDocument/2006/relationships/hyperlink" Target="https://youtu.be/6arCSQQS2LM" TargetMode="External"/><Relationship Id="rId157" Type="http://schemas.openxmlformats.org/officeDocument/2006/relationships/hyperlink" Target="https://youtu.be/DDKsv3imKFA?si=22HRxZ6fln--CARF" TargetMode="External"/><Relationship Id="rId322" Type="http://schemas.openxmlformats.org/officeDocument/2006/relationships/hyperlink" Target="https://www.youtube.com/watch?v=DHYZ2YglMTg" TargetMode="External"/><Relationship Id="rId364" Type="http://schemas.openxmlformats.org/officeDocument/2006/relationships/hyperlink" Target="https://youtu.be/kz-GTJGkAwU?si=ILH1ceMKa9DtnkJ5" TargetMode="External"/><Relationship Id="rId61" Type="http://schemas.openxmlformats.org/officeDocument/2006/relationships/hyperlink" Target="https://tribulacionproductions.bandcamp.com/album/from-the-graves-rise-of-the-macabre-digipak" TargetMode="External"/><Relationship Id="rId199" Type="http://schemas.openxmlformats.org/officeDocument/2006/relationships/hyperlink" Target="https://youtu.be/TKI5if1faL4?si=H_VT_N4XSCTCkPGv" TargetMode="External"/><Relationship Id="rId571" Type="http://schemas.openxmlformats.org/officeDocument/2006/relationships/hyperlink" Target="https://youtu.be/bu4uRhoZsSU?si=GF7N0LwCXDcqDizt" TargetMode="External"/><Relationship Id="rId627" Type="http://schemas.openxmlformats.org/officeDocument/2006/relationships/hyperlink" Target="https://youtu.be/lJkl02kQZT8?si=ErIb-tLYecL6i-Iv"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aOhs72islrQ" TargetMode="External"/><Relationship Id="rId266" Type="http://schemas.openxmlformats.org/officeDocument/2006/relationships/hyperlink" Target="https://www.youtube.com/watch?v=1Tsb5bbGA6A" TargetMode="External"/><Relationship Id="rId431" Type="http://schemas.openxmlformats.org/officeDocument/2006/relationships/hyperlink" Target="https://youtu.be/B1K7r4G5WSw" TargetMode="External"/><Relationship Id="rId473" Type="http://schemas.openxmlformats.org/officeDocument/2006/relationships/hyperlink" Target="https://youtu.be/yN-zIC0l4gw?si=aJN61hnDlS38iLKE" TargetMode="External"/><Relationship Id="rId529" Type="http://schemas.openxmlformats.org/officeDocument/2006/relationships/hyperlink" Target="https://youtu.be/IXLwB4P5xkw?si=96pBNVFHVbJbupIM"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youtu.be/rxhD70OlPqQ" TargetMode="External"/><Relationship Id="rId168" Type="http://schemas.openxmlformats.org/officeDocument/2006/relationships/hyperlink" Target="https://youtu.be/YHZ3_tQ5fE8?si=UQ9oZj3MLgbmU0Zq" TargetMode="External"/><Relationship Id="rId333" Type="http://schemas.openxmlformats.org/officeDocument/2006/relationships/hyperlink" Target="https://youtu.be/OwDB-C9quIU" TargetMode="External"/><Relationship Id="rId540" Type="http://schemas.openxmlformats.org/officeDocument/2006/relationships/hyperlink" Target="https://youtu.be/aW70SFg0nKo?si=NoJsiu7ssz34aUQt" TargetMode="External"/><Relationship Id="rId72" Type="http://schemas.openxmlformats.org/officeDocument/2006/relationships/hyperlink" Target="https://www.youtube.com/watch?v=9DSgT6Zda6g" TargetMode="External"/><Relationship Id="rId375" Type="http://schemas.openxmlformats.org/officeDocument/2006/relationships/hyperlink" Target="https://www.youtube.com/watch?v=SFj6NZeJAak&amp;list=PLHVxpQ0bGpINc4fgxp1e4_MJrtqK8xizz&amp;index=2" TargetMode="External"/><Relationship Id="rId582" Type="http://schemas.openxmlformats.org/officeDocument/2006/relationships/hyperlink" Target="https://youtu.be/N1i_AZslsU8" TargetMode="External"/><Relationship Id="rId638" Type="http://schemas.openxmlformats.org/officeDocument/2006/relationships/hyperlink" Target="https://youtu.be/RnSoTFY4p9w?si=TPhIhirlpUYZdAPx" TargetMode="External"/><Relationship Id="rId3" Type="http://schemas.openxmlformats.org/officeDocument/2006/relationships/hyperlink" Target="http://www.tribulacionproductions.com/" TargetMode="External"/><Relationship Id="rId235" Type="http://schemas.openxmlformats.org/officeDocument/2006/relationships/hyperlink" Target="https://tribulacionproductions.bandcamp.com/album/acherontas-tat-tvam-asi-universal-omniscience" TargetMode="External"/><Relationship Id="rId277" Type="http://schemas.openxmlformats.org/officeDocument/2006/relationships/hyperlink" Target="https://youtu.be/3gtSlAN5FpQ" TargetMode="External"/><Relationship Id="rId400" Type="http://schemas.openxmlformats.org/officeDocument/2006/relationships/hyperlink" Target="https://youtu.be/OLqzaCfovmg?si=CyzNGijP-LDpQjV-" TargetMode="External"/><Relationship Id="rId442" Type="http://schemas.openxmlformats.org/officeDocument/2006/relationships/hyperlink" Target="https://www.youtube.com/watch?v=pCkjgla5srw&amp;list=PLArAJlC1y55-mFdriMuB5wEPWmL5i4LdQ" TargetMode="External"/><Relationship Id="rId484" Type="http://schemas.openxmlformats.org/officeDocument/2006/relationships/hyperlink" Target="https://youtu.be/hMOMgiIF8S0?si=T8_BPPfCxlPC23Ba" TargetMode="External"/><Relationship Id="rId137" Type="http://schemas.openxmlformats.org/officeDocument/2006/relationships/hyperlink" Target="https://youtu.be/9abgofntFfw" TargetMode="External"/><Relationship Id="rId302" Type="http://schemas.openxmlformats.org/officeDocument/2006/relationships/hyperlink" Target="https://youtu.be/RA99lVLjtsg" TargetMode="External"/><Relationship Id="rId344" Type="http://schemas.openxmlformats.org/officeDocument/2006/relationships/hyperlink" Target="https://youtu.be/QFJ_7UVWGqQ" TargetMode="External"/><Relationship Id="rId41" Type="http://schemas.openxmlformats.org/officeDocument/2006/relationships/hyperlink" Target="https://www.youtube.com/watch?v=9CtkfsjCi14" TargetMode="External"/><Relationship Id="rId83" Type="http://schemas.openxmlformats.org/officeDocument/2006/relationships/hyperlink" Target="https://youtu.be/VfwVGodeqSc?si=C8Jnxq5_ybVQbdHG" TargetMode="External"/><Relationship Id="rId179" Type="http://schemas.openxmlformats.org/officeDocument/2006/relationships/hyperlink" Target="https://youtu.be/axTZ2elnzpo?si=GFPcGJWR7bBBPIO_" TargetMode="External"/><Relationship Id="rId386" Type="http://schemas.openxmlformats.org/officeDocument/2006/relationships/hyperlink" Target="https://youtu.be/RbT6WSYpzHY?si=sUS0VEjY9b9Go500" TargetMode="External"/><Relationship Id="rId551" Type="http://schemas.openxmlformats.org/officeDocument/2006/relationships/hyperlink" Target="https://rottingrepugnancy.bandcamp.com/album/harbingers-of-the-last-judgement" TargetMode="External"/><Relationship Id="rId593" Type="http://schemas.openxmlformats.org/officeDocument/2006/relationships/hyperlink" Target="https://tribulacionproductions.bandcamp.com/album/impaler-of-pest-warlords-of-death-cd-sold-out" TargetMode="External"/><Relationship Id="rId607" Type="http://schemas.openxmlformats.org/officeDocument/2006/relationships/hyperlink" Target="https://youtu.be/31hPzaWjSYY?si=RGQYcb4sbCAj4CHa" TargetMode="External"/><Relationship Id="rId649" Type="http://schemas.openxmlformats.org/officeDocument/2006/relationships/hyperlink" Target="https://tribulacionproductions.bandcamp.com/album/acherontas-vamachara-slipcase-cd" TargetMode="External"/><Relationship Id="rId190" Type="http://schemas.openxmlformats.org/officeDocument/2006/relationships/hyperlink" Target="https://tribulacionproductions.bandcamp.com/album/horna-haudankylmyyden-mailla-slipcase-digipak" TargetMode="External"/><Relationship Id="rId204" Type="http://schemas.openxmlformats.org/officeDocument/2006/relationships/hyperlink" Target="https://youtu.be/N7_tpoRPw-Y?si=86wnrHxjoNsyntEy" TargetMode="External"/><Relationship Id="rId246" Type="http://schemas.openxmlformats.org/officeDocument/2006/relationships/hyperlink" Target="https://youtu.be/sgtk8bDkdgo" TargetMode="External"/><Relationship Id="rId288" Type="http://schemas.openxmlformats.org/officeDocument/2006/relationships/hyperlink" Target="https://youtu.be/dMW02kX1qJs" TargetMode="External"/><Relationship Id="rId411" Type="http://schemas.openxmlformats.org/officeDocument/2006/relationships/hyperlink" Target="https://youtu.be/eN9jyJCXXYA?si=OkwG99ec9GckpTxY" TargetMode="External"/><Relationship Id="rId453" Type="http://schemas.openxmlformats.org/officeDocument/2006/relationships/hyperlink" Target="https://youtu.be/BOG7RWQS_1g?si=Gderaqk94dAu-hP7" TargetMode="External"/><Relationship Id="rId509" Type="http://schemas.openxmlformats.org/officeDocument/2006/relationships/hyperlink" Target="https://youtu.be/VoswE8iliYs?si=pX6r8CEpZ2GYIW2N" TargetMode="External"/><Relationship Id="rId106" Type="http://schemas.openxmlformats.org/officeDocument/2006/relationships/hyperlink" Target="https://www.youtube.com/watch?v=Lf1zkmd8kB4&amp;t=1704s" TargetMode="External"/><Relationship Id="rId313" Type="http://schemas.openxmlformats.org/officeDocument/2006/relationships/hyperlink" Target="https://www.youtube.com/watch?v=WhEISkvVMeQ" TargetMode="External"/><Relationship Id="rId495" Type="http://schemas.openxmlformats.org/officeDocument/2006/relationships/hyperlink" Target="https://www.youtube.com/watch?v=Ck3kwKk5BFo&amp;t=981s"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octurnal-feelings-nocturnal-attack-lp" TargetMode="External"/><Relationship Id="rId94" Type="http://schemas.openxmlformats.org/officeDocument/2006/relationships/hyperlink" Target="https://youtu.be/roBKkc8Tfko" TargetMode="External"/><Relationship Id="rId148" Type="http://schemas.openxmlformats.org/officeDocument/2006/relationships/hyperlink" Target="https://www.youtube.com/watch?v=u4Ku8iwj7jo&amp;t=544s" TargetMode="External"/><Relationship Id="rId355" Type="http://schemas.openxmlformats.org/officeDocument/2006/relationships/hyperlink" Target="https://www.youtube.com/watch?v=vLNrpTIR0Aw&amp;t=856s" TargetMode="External"/><Relationship Id="rId397" Type="http://schemas.openxmlformats.org/officeDocument/2006/relationships/hyperlink" Target="https://youtu.be/JIlwFGhe76Y?si=BfSdusZOi-Paosh3" TargetMode="External"/><Relationship Id="rId520" Type="http://schemas.openxmlformats.org/officeDocument/2006/relationships/hyperlink" Target="https://youtu.be/U6u88IRuMU8?si=w0uDScRaK9gnNd5H" TargetMode="External"/><Relationship Id="rId562" Type="http://schemas.openxmlformats.org/officeDocument/2006/relationships/hyperlink" Target="https://www.youtube.com/watch?v=BAbGVF6Jozo&amp;t=2704s" TargetMode="External"/><Relationship Id="rId618" Type="http://schemas.openxmlformats.org/officeDocument/2006/relationships/hyperlink" Target="https://youtu.be/xG9QckhD8N4?si=RnKUREJtPRhhFx0K" TargetMode="External"/><Relationship Id="rId215" Type="http://schemas.openxmlformats.org/officeDocument/2006/relationships/hyperlink" Target="https://www.youtube.com/watch?v=7KtSUmcEeZc&amp;list=PLGisKU8ACodzDYLxyEQI1hxQc-8oLmCJl" TargetMode="External"/><Relationship Id="rId257" Type="http://schemas.openxmlformats.org/officeDocument/2006/relationships/hyperlink" Target="https://youtu.be/KQJEDR2G9M4?si=7yeHF2HiGb4fuB94" TargetMode="External"/><Relationship Id="rId422" Type="http://schemas.openxmlformats.org/officeDocument/2006/relationships/hyperlink" Target="https://tribulacionproductions.bandcamp.com/album/stutthof-and-cosmos-from-ashes-to-dust-digipak" TargetMode="External"/><Relationship Id="rId464" Type="http://schemas.openxmlformats.org/officeDocument/2006/relationships/hyperlink" Target="https://youtu.be/8SrO7lcpFn0?si=bt0hQv8ZhqM4XLyc" TargetMode="External"/><Relationship Id="rId299" Type="http://schemas.openxmlformats.org/officeDocument/2006/relationships/hyperlink" Target="https://youtu.be/cGnhFa3-drQ?si=RdSUv8RKhFiAc3_s" TargetMode="External"/><Relationship Id="rId63" Type="http://schemas.openxmlformats.org/officeDocument/2006/relationships/hyperlink" Target="https://youtu.be/KjdbX41Y64w" TargetMode="External"/><Relationship Id="rId159" Type="http://schemas.openxmlformats.org/officeDocument/2006/relationships/hyperlink" Target="https://www.youtube.com/watch?v=4xSF6BFEnuI&amp;t=852s" TargetMode="External"/><Relationship Id="rId366" Type="http://schemas.openxmlformats.org/officeDocument/2006/relationships/hyperlink" Target="https://www.youtube.com/watch?v=UkJ4VYyauUg&amp;t=2019s" TargetMode="External"/><Relationship Id="rId573" Type="http://schemas.openxmlformats.org/officeDocument/2006/relationships/hyperlink" Target="https://youtu.be/RzJvU48LqZE?si=gLntM5870dNYOexB" TargetMode="External"/><Relationship Id="rId226" Type="http://schemas.openxmlformats.org/officeDocument/2006/relationships/hyperlink" Target="https://youtu.be/Tg2B4e7b5nA?si=i0jNvc_yxK1aTaMv" TargetMode="External"/><Relationship Id="rId433" Type="http://schemas.openxmlformats.org/officeDocument/2006/relationships/hyperlink" Target="https://youtu.be/LVNS8UR_sTE" TargetMode="External"/><Relationship Id="rId640" Type="http://schemas.openxmlformats.org/officeDocument/2006/relationships/hyperlink" Target="https://youtu.be/evKLqmh2PWc?si=n-3iOQf4W8qoL2g9" TargetMode="External"/><Relationship Id="rId74" Type="http://schemas.openxmlformats.org/officeDocument/2006/relationships/hyperlink" Target="https://www.youtube.com/watch?v=iniqkCYv4Qk" TargetMode="External"/><Relationship Id="rId377" Type="http://schemas.openxmlformats.org/officeDocument/2006/relationships/hyperlink" Target="https://youtu.be/XFpfYjrUUr4?si=h-YXq-Q80DDHkXir" TargetMode="External"/><Relationship Id="rId500" Type="http://schemas.openxmlformats.org/officeDocument/2006/relationships/hyperlink" Target="https://youtu.be/XdNy5C4cnkE" TargetMode="External"/><Relationship Id="rId584" Type="http://schemas.openxmlformats.org/officeDocument/2006/relationships/hyperlink" Target="https://www.youtube.com/watch?v=yiu9_whukYA"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8kApbsl3xg0" TargetMode="External"/><Relationship Id="rId444" Type="http://schemas.openxmlformats.org/officeDocument/2006/relationships/hyperlink" Target="https://youtu.be/NgIurHvLavY" TargetMode="External"/><Relationship Id="rId651" Type="http://schemas.openxmlformats.org/officeDocument/2006/relationships/hyperlink" Target="https://tribulacionproductions.bandcamp.com/album/blasfemia-chile-nocturnal-astral-visions-cd" TargetMode="External"/><Relationship Id="rId290" Type="http://schemas.openxmlformats.org/officeDocument/2006/relationships/hyperlink" Target="https://youtu.be/FVZqojiFtb0" TargetMode="External"/><Relationship Id="rId304" Type="http://schemas.openxmlformats.org/officeDocument/2006/relationships/hyperlink" Target="https://crucifire.bandcamp.com/album/dark-souls-abyss" TargetMode="External"/><Relationship Id="rId388" Type="http://schemas.openxmlformats.org/officeDocument/2006/relationships/hyperlink" Target="https://youtu.be/OypK-Thm0ZY?si=WZtcVMeS6JO7J0ec" TargetMode="External"/><Relationship Id="rId511" Type="http://schemas.openxmlformats.org/officeDocument/2006/relationships/hyperlink" Target="https://youtu.be/spNJ4HHsZ2c" TargetMode="External"/><Relationship Id="rId609" Type="http://schemas.openxmlformats.org/officeDocument/2006/relationships/hyperlink" Target="https://youtu.be/NlpHxSdVS7c?si=5kw9HLs6AtCpNG9D" TargetMode="External"/><Relationship Id="rId85" Type="http://schemas.openxmlformats.org/officeDocument/2006/relationships/hyperlink" Target="https://youtu.be/JcszsbjWp0o" TargetMode="External"/><Relationship Id="rId150" Type="http://schemas.openxmlformats.org/officeDocument/2006/relationships/hyperlink" Target="https://youtu.be/BAc3BY6dp4Y?si=ftwu9bNWwGqtq3Lg" TargetMode="External"/><Relationship Id="rId595" Type="http://schemas.openxmlformats.org/officeDocument/2006/relationships/hyperlink" Target="https://youtu.be/44z-kdIyrds?si=h3otiR3InJ6ytsSb" TargetMode="External"/><Relationship Id="rId248" Type="http://schemas.openxmlformats.org/officeDocument/2006/relationships/hyperlink" Target="https://youtu.be/GO-bg_Q8MiM?si=Z_xYaxYQogP62XVs" TargetMode="External"/><Relationship Id="rId455" Type="http://schemas.openxmlformats.org/officeDocument/2006/relationships/hyperlink" Target="https://youtu.be/ZCYQE-PS_pM?si=FXMZrHekJ6zKwsFO"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Xnk8ffWbouk" TargetMode="External"/><Relationship Id="rId315" Type="http://schemas.openxmlformats.org/officeDocument/2006/relationships/hyperlink" Target="https://www.youtube.com/watch?v=sJRgh1Q2n4w" TargetMode="External"/><Relationship Id="rId522" Type="http://schemas.openxmlformats.org/officeDocument/2006/relationships/hyperlink" Target="https://youtu.be/2NbMMm4gkx0?si=ilBuMsgH_4u6_wxB" TargetMode="External"/><Relationship Id="rId96" Type="http://schemas.openxmlformats.org/officeDocument/2006/relationships/hyperlink" Target="https://youtu.be/ScgdFvDnCMw" TargetMode="External"/><Relationship Id="rId161" Type="http://schemas.openxmlformats.org/officeDocument/2006/relationships/hyperlink" Target="https://youtu.be/OqlIuM83O4U?si=LETViOCN_XcB4GBe" TargetMode="External"/><Relationship Id="rId399" Type="http://schemas.openxmlformats.org/officeDocument/2006/relationships/hyperlink" Target="https://youtu.be/LQTrmTPUFps?si=0uQNJ5_XrlIeqhU7" TargetMode="External"/><Relationship Id="rId259" Type="http://schemas.openxmlformats.org/officeDocument/2006/relationships/hyperlink" Target="https://youtu.be/yaU3l6oGPMc?si=9i5FlGPQrSCvc1tW" TargetMode="External"/><Relationship Id="rId466" Type="http://schemas.openxmlformats.org/officeDocument/2006/relationships/hyperlink" Target="https://youtu.be/sAEexK612HQ?si=2N2ig8wMC18SsCOc"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YVNGGp76dro" TargetMode="External"/><Relationship Id="rId326" Type="http://schemas.openxmlformats.org/officeDocument/2006/relationships/hyperlink" Target="https://www.youtube.com/watch?v=iva00yL6UyU&amp;t=740s" TargetMode="External"/><Relationship Id="rId533" Type="http://schemas.openxmlformats.org/officeDocument/2006/relationships/hyperlink" Target="https://youtu.be/rxcTK7ycD1o" TargetMode="External"/><Relationship Id="rId172" Type="http://schemas.openxmlformats.org/officeDocument/2006/relationships/hyperlink" Target="https://youtu.be/c5P_vjDB6KY?si=LOPky6dhmHxBXv7G" TargetMode="External"/><Relationship Id="rId477" Type="http://schemas.openxmlformats.org/officeDocument/2006/relationships/hyperlink" Target="https://www.youtube.com/watch?v=T87Z0XLLP0g&amp;t=216s" TargetMode="External"/><Relationship Id="rId600" Type="http://schemas.openxmlformats.org/officeDocument/2006/relationships/hyperlink" Target="https://www.youtube.com/watch?v=NJItJ6j_EsA&amp;list=PLce2Ap1Yl3GRVHGM_y-6UU18ocNjw1iep" TargetMode="External"/><Relationship Id="rId337" Type="http://schemas.openxmlformats.org/officeDocument/2006/relationships/hyperlink" Target="https://youtu.be/B8Ta-iaHMEs"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FOjZHrZZb2Q?si=7jM245FmsYcnL0Nc" TargetMode="External"/><Relationship Id="rId183" Type="http://schemas.openxmlformats.org/officeDocument/2006/relationships/hyperlink" Target="https://tribulacionproductions.bandcamp.com/album/desalmatvs-khaos-aeternvm-preposterior-al-ultradimensional-digipak" TargetMode="External"/><Relationship Id="rId390" Type="http://schemas.openxmlformats.org/officeDocument/2006/relationships/hyperlink" Target="https://youtu.be/UcdC4Pi-sRg?si=jPVcdSn8hG94Z8Jr" TargetMode="External"/><Relationship Id="rId404" Type="http://schemas.openxmlformats.org/officeDocument/2006/relationships/hyperlink" Target="https://youtu.be/dScwe49ZfJ0?si=TaDe2ORDERx6qeb0" TargetMode="External"/><Relationship Id="rId611" Type="http://schemas.openxmlformats.org/officeDocument/2006/relationships/hyperlink" Target="https://youtu.be/ySS9iNrorXM" TargetMode="External"/><Relationship Id="rId250" Type="http://schemas.openxmlformats.org/officeDocument/2006/relationships/hyperlink" Target="https://youtu.be/jXq6cpCXldk?si=FKELhsQPOcanyhQO" TargetMode="External"/><Relationship Id="rId488" Type="http://schemas.openxmlformats.org/officeDocument/2006/relationships/hyperlink" Target="https://youtu.be/aIq6VFsWN2c?si=MAcrtVPMw2tdDTfZ" TargetMode="External"/><Relationship Id="rId45" Type="http://schemas.openxmlformats.org/officeDocument/2006/relationships/hyperlink" Target="https://xtreemmusic.bandcamp.com/album/11-11" TargetMode="External"/><Relationship Id="rId110" Type="http://schemas.openxmlformats.org/officeDocument/2006/relationships/hyperlink" Target="https://youtu.be/uxU6xFnY1Io" TargetMode="External"/><Relationship Id="rId348" Type="http://schemas.openxmlformats.org/officeDocument/2006/relationships/hyperlink" Target="https://youtu.be/yrBZRNJeONE?si=kNLWs2oDrCarIR5m" TargetMode="External"/><Relationship Id="rId555" Type="http://schemas.openxmlformats.org/officeDocument/2006/relationships/hyperlink" Target="https://youtu.be/BUl-9rDa11Q?si=W0Jkp9fCkICMYTSS" TargetMode="External"/><Relationship Id="rId194" Type="http://schemas.openxmlformats.org/officeDocument/2006/relationships/hyperlink" Target="https://youtu.be/RvCwy0o0_8k?si=Rt_RzBAhdMUwCMTu" TargetMode="External"/><Relationship Id="rId208" Type="http://schemas.openxmlformats.org/officeDocument/2006/relationships/hyperlink" Target="https://youtu.be/5I2LruHgTZw" TargetMode="External"/><Relationship Id="rId415" Type="http://schemas.openxmlformats.org/officeDocument/2006/relationships/hyperlink" Target="https://infernaprofundusrecords.bandcamp.com/album/i" TargetMode="External"/><Relationship Id="rId622" Type="http://schemas.openxmlformats.org/officeDocument/2006/relationships/hyperlink" Target="https://youtu.be/5sSMZT7eqZE?si=anQXFFrmB6Ne5xi2" TargetMode="External"/><Relationship Id="rId261" Type="http://schemas.openxmlformats.org/officeDocument/2006/relationships/hyperlink" Target="https://youtu.be/fOBrrzswoMg?si=tPFa_O6d03gh36og" TargetMode="External"/><Relationship Id="rId499" Type="http://schemas.openxmlformats.org/officeDocument/2006/relationships/hyperlink" Target="https://youtu.be/iEsOVPejDBs?si=eKPZuozjdh37qMC7" TargetMode="External"/><Relationship Id="rId56" Type="http://schemas.openxmlformats.org/officeDocument/2006/relationships/hyperlink" Target="https://youtu.be/SMabW9nhS0U" TargetMode="External"/><Relationship Id="rId359" Type="http://schemas.openxmlformats.org/officeDocument/2006/relationships/hyperlink" Target="https://youtu.be/612D_KCTqu4?si=OxpBO5x724-z8ZQc" TargetMode="External"/><Relationship Id="rId566" Type="http://schemas.openxmlformats.org/officeDocument/2006/relationships/hyperlink" Target="https://youtu.be/RwlTV95CImg" TargetMode="External"/><Relationship Id="rId121" Type="http://schemas.openxmlformats.org/officeDocument/2006/relationships/hyperlink" Target="https://youtu.be/l4OV7fFu_TU" TargetMode="External"/><Relationship Id="rId219" Type="http://schemas.openxmlformats.org/officeDocument/2006/relationships/hyperlink" Target="https://youtu.be/2V-ndwzcF9c" TargetMode="External"/><Relationship Id="rId426" Type="http://schemas.openxmlformats.org/officeDocument/2006/relationships/hyperlink" Target="https://tribulacionproductions.bandcamp.com/album/whiskey-funeral-jesus-is-guilty" TargetMode="External"/><Relationship Id="rId633" Type="http://schemas.openxmlformats.org/officeDocument/2006/relationships/hyperlink" Target="https://youtu.be/uG33Gzk6N2A?si=nDdhrpSPpm-sxea2" TargetMode="External"/><Relationship Id="rId67" Type="http://schemas.openxmlformats.org/officeDocument/2006/relationships/hyperlink" Target="https://tribulacionproductions.bandcamp.com/album/noctis-invocat-depressiva-vox-clamantis-digipak" TargetMode="External"/><Relationship Id="rId272" Type="http://schemas.openxmlformats.org/officeDocument/2006/relationships/hyperlink" Target="https://www.discogs.com/es/release/26890334-Various-Spreading-The-Sickness-Vol-III-" TargetMode="External"/><Relationship Id="rId577" Type="http://schemas.openxmlformats.org/officeDocument/2006/relationships/hyperlink" Target="https://youtu.be/u2AmWgHPwE0?si=9JMD4t_e1I-eOcC9" TargetMode="External"/><Relationship Id="rId132" Type="http://schemas.openxmlformats.org/officeDocument/2006/relationships/hyperlink" Target="https://tribulacionproductions.bandcamp.com/album/ouija-riding-into-the-funeral-paths" TargetMode="External"/><Relationship Id="rId437" Type="http://schemas.openxmlformats.org/officeDocument/2006/relationships/hyperlink" Target="https://www.youtube.com/watch?v=DoIdkM5bjIU&amp;t=206s" TargetMode="External"/><Relationship Id="rId644" Type="http://schemas.openxmlformats.org/officeDocument/2006/relationships/hyperlink" Target="https://youtu.be/X9Y1WQ1fjnY?si=LSXGjOu9t9D10iiJ" TargetMode="External"/><Relationship Id="rId283" Type="http://schemas.openxmlformats.org/officeDocument/2006/relationships/hyperlink" Target="https://www.youtube.com/watch?v=k0WvKKhAPao" TargetMode="External"/><Relationship Id="rId490" Type="http://schemas.openxmlformats.org/officeDocument/2006/relationships/hyperlink" Target="https://youtu.be/CNXfI986ZVg?si=dkndrnHKGABW6QFJ" TargetMode="External"/><Relationship Id="rId504" Type="http://schemas.openxmlformats.org/officeDocument/2006/relationships/hyperlink" Target="https://youtu.be/dUVlpLKV5VQ?si=-sZRAUFmgFGkhFm6" TargetMode="External"/><Relationship Id="rId78" Type="http://schemas.openxmlformats.org/officeDocument/2006/relationships/hyperlink" Target="https://youtu.be/Z0x4krBxXhw" TargetMode="External"/><Relationship Id="rId143" Type="http://schemas.openxmlformats.org/officeDocument/2006/relationships/hyperlink" Target="https://youtu.be/6kIIXUYuzyA?si=6OFsljt9MD2-QqNq" TargetMode="External"/><Relationship Id="rId350" Type="http://schemas.openxmlformats.org/officeDocument/2006/relationships/hyperlink" Target="https://youtu.be/QxVCts1MjhU" TargetMode="External"/><Relationship Id="rId588" Type="http://schemas.openxmlformats.org/officeDocument/2006/relationships/hyperlink" Target="https://youtu.be/MnXXKxVf7wM?si=6FUgcqfF-xtelmlB"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pMuANVewcqc" TargetMode="External"/><Relationship Id="rId448" Type="http://schemas.openxmlformats.org/officeDocument/2006/relationships/hyperlink" Target="https://youtu.be/cnSQv6et-WU?si=3z2nFXvYG4XzHT0B" TargetMode="External"/><Relationship Id="rId655" Type="http://schemas.openxmlformats.org/officeDocument/2006/relationships/hyperlink" Target="https://youtu.be/js6kDCE1r8A?si=nIVFOX2F1ff99eQN" TargetMode="External"/><Relationship Id="rId294" Type="http://schemas.openxmlformats.org/officeDocument/2006/relationships/hyperlink" Target="https://youtu.be/Knk4m3S0m-k?si=VpcuVfuA-sN8xsLW" TargetMode="External"/><Relationship Id="rId308" Type="http://schemas.openxmlformats.org/officeDocument/2006/relationships/hyperlink" Target="https://www.youtube.com/watch?v=B3w42XUabeM" TargetMode="External"/><Relationship Id="rId515" Type="http://schemas.openxmlformats.org/officeDocument/2006/relationships/hyperlink" Target="https://youtu.be/TyH1gpKk57s?si=51KsmzoeKHkW21sN" TargetMode="External"/><Relationship Id="rId89" Type="http://schemas.openxmlformats.org/officeDocument/2006/relationships/hyperlink" Target="https://youtu.be/2mgWcQ3ka8E" TargetMode="External"/><Relationship Id="rId154" Type="http://schemas.openxmlformats.org/officeDocument/2006/relationships/hyperlink" Target="https://youtu.be/v8MKNYkKA8g?si=tFuADADDbrWPJUtO" TargetMode="External"/><Relationship Id="rId361" Type="http://schemas.openxmlformats.org/officeDocument/2006/relationships/hyperlink" Target="https://www.youtube.com/watch?v=3sYfjbcomF4&amp;t=108s" TargetMode="External"/><Relationship Id="rId599" Type="http://schemas.openxmlformats.org/officeDocument/2006/relationships/hyperlink" Target="https://youtu.be/4UoMd_HtYZE" TargetMode="External"/><Relationship Id="rId459" Type="http://schemas.openxmlformats.org/officeDocument/2006/relationships/hyperlink" Target="https://youtu.be/8xRIupwDjDk?si=z-hm76jp0GN14Mmk"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TVyZ75aAkEQ" TargetMode="External"/><Relationship Id="rId319" Type="http://schemas.openxmlformats.org/officeDocument/2006/relationships/hyperlink" Target="https://tribulacionproductions.bandcamp.com/album/mierciesla-black-metal-tornado-cd" TargetMode="External"/><Relationship Id="rId526" Type="http://schemas.openxmlformats.org/officeDocument/2006/relationships/hyperlink" Target="https://youtu.be/C6_0q3J5m2I?si=QMLmDwSyanToyHt2"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youtu.be/iry1N3DSnU0?si=HkUAo2e9P0JI4Z06" TargetMode="External"/><Relationship Id="rId21" Type="http://schemas.openxmlformats.org/officeDocument/2006/relationships/hyperlink" Target="https://youtu.be/uojklKGzAwo?si=aCi6M75hp4eTxiE2" TargetMode="External"/><Relationship Id="rId42" Type="http://schemas.openxmlformats.org/officeDocument/2006/relationships/hyperlink" Target="https://youtu.be/9rTrYIAB-6o" TargetMode="External"/><Relationship Id="rId63" Type="http://schemas.openxmlformats.org/officeDocument/2006/relationships/hyperlink" Target="https://youtu.be/Od1_WjpJzXY" TargetMode="External"/><Relationship Id="rId84" Type="http://schemas.openxmlformats.org/officeDocument/2006/relationships/hyperlink" Target="https://youtu.be/s4V_pGOdjuk" TargetMode="External"/><Relationship Id="rId138" Type="http://schemas.openxmlformats.org/officeDocument/2006/relationships/hyperlink" Target="https://youtu.be/ffscNNAH9No?si=rjT5UvD7C8eWNRhA" TargetMode="External"/><Relationship Id="rId159" Type="http://schemas.openxmlformats.org/officeDocument/2006/relationships/hyperlink" Target="https://youtu.be/3hn4YrwgzTE?si=t_09Gsfy5Ea5wE8n" TargetMode="External"/><Relationship Id="rId170" Type="http://schemas.openxmlformats.org/officeDocument/2006/relationships/hyperlink" Target="https://youtu.be/u2AmWgHPwE0?si=9JMD4t_e1I-eOcC9" TargetMode="External"/><Relationship Id="rId191" Type="http://schemas.openxmlformats.org/officeDocument/2006/relationships/hyperlink" Target="https://youtu.be/RhO41PKhjFc?si=UStp_AzYHoWJVk60" TargetMode="External"/><Relationship Id="rId205" Type="http://schemas.openxmlformats.org/officeDocument/2006/relationships/hyperlink" Target="https://youtu.be/g9YeLzNeXyU?si=8SKVXMvBrfeqNbF9" TargetMode="External"/><Relationship Id="rId226" Type="http://schemas.openxmlformats.org/officeDocument/2006/relationships/hyperlink" Target="https://youtu.be/8KOI0PkazyQ?si=Pev2tsvflao1rL2p" TargetMode="External"/><Relationship Id="rId107" Type="http://schemas.openxmlformats.org/officeDocument/2006/relationships/hyperlink" Target="https://youtu.be/4uRBHtyBkjw?si=TxmfQ0e5fOVqM8Zj"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OGrH_HC-SN4" TargetMode="External"/><Relationship Id="rId128" Type="http://schemas.openxmlformats.org/officeDocument/2006/relationships/hyperlink" Target="https://youtu.be/AauNb806oF0?si=HSjGdN790ds5El2y" TargetMode="External"/><Relationship Id="rId149" Type="http://schemas.openxmlformats.org/officeDocument/2006/relationships/hyperlink" Target="https://youtu.be/G1cJslKXDnA?si=QsRNnC6LEQ6FFniy"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pQAaMSOUfUc" TargetMode="External"/><Relationship Id="rId160" Type="http://schemas.openxmlformats.org/officeDocument/2006/relationships/hyperlink" Target="https://youtu.be/MDgJe68DSso" TargetMode="External"/><Relationship Id="rId181" Type="http://schemas.openxmlformats.org/officeDocument/2006/relationships/hyperlink" Target="https://www.youtube.com/watch?v=YdYtJTzsvCc" TargetMode="External"/><Relationship Id="rId216" Type="http://schemas.openxmlformats.org/officeDocument/2006/relationships/hyperlink" Target="https://youtu.be/KurtOaO1ueo?si=9FZfvzinkNQYg02w" TargetMode="External"/><Relationship Id="rId237" Type="http://schemas.openxmlformats.org/officeDocument/2006/relationships/comments" Target="../comments2.xm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www.youtube.com/watch?v=uJ0oGkcTYJg&amp;t=139s" TargetMode="External"/><Relationship Id="rId139" Type="http://schemas.openxmlformats.org/officeDocument/2006/relationships/hyperlink" Target="https://youtu.be/0sovq0il66M?si=mAHHZ5tKOKoVF7gR" TargetMode="External"/><Relationship Id="rId85" Type="http://schemas.openxmlformats.org/officeDocument/2006/relationships/hyperlink" Target="https://ignishaereticum.bandcamp.com/album/autocognition-of-light" TargetMode="External"/><Relationship Id="rId150" Type="http://schemas.openxmlformats.org/officeDocument/2006/relationships/hyperlink" Target="https://youtu.be/G1cJslKXDnA?si=QsRNnC6LEQ6FFniy" TargetMode="External"/><Relationship Id="rId171" Type="http://schemas.openxmlformats.org/officeDocument/2006/relationships/hyperlink" Target="https://youtu.be/6f1xE97kudA" TargetMode="External"/><Relationship Id="rId192" Type="http://schemas.openxmlformats.org/officeDocument/2006/relationships/hyperlink" Target="https://youtu.be/ru0HF0MefWE?si=El43-o5AF4p5Ua4X" TargetMode="External"/><Relationship Id="rId206" Type="http://schemas.openxmlformats.org/officeDocument/2006/relationships/hyperlink" Target="https://www.youtube.com/watch?v=UkJ4VYyauUg&amp;t=2019s" TargetMode="External"/><Relationship Id="rId227" Type="http://schemas.openxmlformats.org/officeDocument/2006/relationships/hyperlink" Target="https://youtu.be/Lyh53sRxAW4?si=N9p4FlFVOfGImvkR"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PB0nvFgSKqc?si=1gDHTGNMSqAI5L9R" TargetMode="External"/><Relationship Id="rId129" Type="http://schemas.openxmlformats.org/officeDocument/2006/relationships/hyperlink" Target="https://www.youtube.com/watch?v=rkx1aI4HpBQ&amp;t=233s"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9yrJg-P5mk0" TargetMode="External"/><Relationship Id="rId96" Type="http://schemas.openxmlformats.org/officeDocument/2006/relationships/hyperlink" Target="https://www.youtube.com/watch?v=06kP6aHrkC4&amp;list=OLAK5uy_mm5YF3bX5upx-PycHnTYkkKriqgsOq2sE&amp;index=2" TargetMode="External"/><Relationship Id="rId140" Type="http://schemas.openxmlformats.org/officeDocument/2006/relationships/hyperlink" Target="https://youtu.be/L3MCR62_kI0?si=k4G2T0fl7UAiR2ih" TargetMode="External"/><Relationship Id="rId161" Type="http://schemas.openxmlformats.org/officeDocument/2006/relationships/hyperlink" Target="https://youtu.be/emBdJLa20lo?si=5VmUmyaXBqJYTs27" TargetMode="External"/><Relationship Id="rId182" Type="http://schemas.openxmlformats.org/officeDocument/2006/relationships/hyperlink" Target="https://youtu.be/JOd4Rawf-EE" TargetMode="External"/><Relationship Id="rId217" Type="http://schemas.openxmlformats.org/officeDocument/2006/relationships/hyperlink" Target="https://youtu.be/kSqr66nXHH8?si=fTsalS4fV0d9APh7" TargetMode="External"/><Relationship Id="rId6" Type="http://schemas.openxmlformats.org/officeDocument/2006/relationships/hyperlink" Target="https://youtu.be/4j3tJxAVh8o?si=QRC4HxJ1vUIeg4Nt"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tribulacionproductions.bandcamp.com/"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b-vhU4kfMIA" TargetMode="External"/><Relationship Id="rId130" Type="http://schemas.openxmlformats.org/officeDocument/2006/relationships/hyperlink" Target="https://youtu.be/DquBiIYTkxs" TargetMode="External"/><Relationship Id="rId151" Type="http://schemas.openxmlformats.org/officeDocument/2006/relationships/hyperlink" Target="https://youtu.be/G6GLuf3yJNc?si=WxasjTUnm-FH4ZKb" TargetMode="External"/><Relationship Id="rId172" Type="http://schemas.openxmlformats.org/officeDocument/2006/relationships/hyperlink" Target="https://youtu.be/m43ZSnKK3oQ?si=gyhVYXsDI9zbXQ1o" TargetMode="External"/><Relationship Id="rId193" Type="http://schemas.openxmlformats.org/officeDocument/2006/relationships/hyperlink" Target="https://youtu.be/POaVFtmmLO4?si=afFid1xEHD8mX8VE" TargetMode="External"/><Relationship Id="rId207" Type="http://schemas.openxmlformats.org/officeDocument/2006/relationships/hyperlink" Target="https://youtu.be/NQy8uGuSsKg" TargetMode="External"/><Relationship Id="rId228" Type="http://schemas.openxmlformats.org/officeDocument/2006/relationships/hyperlink" Target="https://youtu.be/aWK666IpyvA?si=_jooSHnk27SDw7O-"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E2WpA9lzIlU?si=GJFX2nx4mhOQQxmt"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bpj-uCo2Vp8" TargetMode="External"/><Relationship Id="rId97" Type="http://schemas.openxmlformats.org/officeDocument/2006/relationships/hyperlink" Target="https://youtu.be/DEuK1xNhxrc" TargetMode="External"/><Relationship Id="rId120" Type="http://schemas.openxmlformats.org/officeDocument/2006/relationships/hyperlink" Target="https://youtu.be/k9bBGEYtf14?si=uqekdSc-qAENo14m" TargetMode="External"/><Relationship Id="rId141" Type="http://schemas.openxmlformats.org/officeDocument/2006/relationships/hyperlink" Target="https://tribulacionproductions.bandcamp.com/album/bewitched-chile-hibernum-in-perpetuum-previous-demos-split-double-cd"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dUU0v9-Q4w8?si=6kJqc-OGCvURH6Cm" TargetMode="External"/><Relationship Id="rId183" Type="http://schemas.openxmlformats.org/officeDocument/2006/relationships/hyperlink" Target="https://youtu.be/iQYsmCeBZmc" TargetMode="External"/><Relationship Id="rId218" Type="http://schemas.openxmlformats.org/officeDocument/2006/relationships/hyperlink" Target="https://youtu.be/m_SK1Gn63f0" TargetMode="Externa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wrRNs9cg4kQ" TargetMode="External"/><Relationship Id="rId110" Type="http://schemas.openxmlformats.org/officeDocument/2006/relationships/hyperlink" Target="https://youtu.be/b6KkmjjpYYQ" TargetMode="External"/><Relationship Id="rId131" Type="http://schemas.openxmlformats.org/officeDocument/2006/relationships/hyperlink" Target="https://youtu.be/7K7ZinWp97g" TargetMode="External"/><Relationship Id="rId152" Type="http://schemas.openxmlformats.org/officeDocument/2006/relationships/hyperlink" Target="https://youtu.be/ZCYQE-PS_pM?si=FXMZrHekJ6zKwsFO" TargetMode="External"/><Relationship Id="rId173" Type="http://schemas.openxmlformats.org/officeDocument/2006/relationships/hyperlink" Target="https://youtu.be/fFSEfe7YwkA?si=fXHJCfQVDxMWnfpB" TargetMode="External"/><Relationship Id="rId194" Type="http://schemas.openxmlformats.org/officeDocument/2006/relationships/hyperlink" Target="https://youtu.be/2RRxT8aRUr8?si=I79n96XFMpYq9xAR" TargetMode="External"/><Relationship Id="rId208" Type="http://schemas.openxmlformats.org/officeDocument/2006/relationships/hyperlink" Target="https://youtu.be/Drd3huQAPNk?si=WDJ_at7XIaUwDHkm" TargetMode="External"/><Relationship Id="rId229" Type="http://schemas.openxmlformats.org/officeDocument/2006/relationships/hyperlink" Target="https://youtu.be/ThxPEGsTZew?si=xYGQPuX-2CihUaC_"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OMkGE5OSTsg" TargetMode="External"/><Relationship Id="rId100" Type="http://schemas.openxmlformats.org/officeDocument/2006/relationships/hyperlink" Target="https://youtu.be/92_GKqCUdWc"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doomentor.bandcamp.com/album/dominus-omnes" TargetMode="External"/><Relationship Id="rId121" Type="http://schemas.openxmlformats.org/officeDocument/2006/relationships/hyperlink" Target="https://youtu.be/9AsJGKbCNxk?si=jMqVPDAlJZioQZod" TargetMode="External"/><Relationship Id="rId142" Type="http://schemas.openxmlformats.org/officeDocument/2006/relationships/hyperlink" Target="https://youtu.be/HxFXqj0K8Vs?si=zZsJLCdTK34gL_1N" TargetMode="External"/><Relationship Id="rId163" Type="http://schemas.openxmlformats.org/officeDocument/2006/relationships/hyperlink" Target="https://www.youtube.com/watch?v=v8gVcxW7Xbk" TargetMode="External"/><Relationship Id="rId184" Type="http://schemas.openxmlformats.org/officeDocument/2006/relationships/hyperlink" Target="https://youtu.be/rLBc-ilhFfA?si=Vh9UFA7txlk8dxro" TargetMode="External"/><Relationship Id="rId219" Type="http://schemas.openxmlformats.org/officeDocument/2006/relationships/hyperlink" Target="https://youtu.be/8HQhghCV_w4" TargetMode="External"/><Relationship Id="rId230" Type="http://schemas.openxmlformats.org/officeDocument/2006/relationships/hyperlink" Target="https://youtu.be/enHx7APxD84"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88" Type="http://schemas.openxmlformats.org/officeDocument/2006/relationships/hyperlink" Target="https://youtu.be/7OamQJt61qg" TargetMode="External"/><Relationship Id="rId111" Type="http://schemas.openxmlformats.org/officeDocument/2006/relationships/hyperlink" Target="https://www.youtube.com/watch?v=PMNXocbTmck" TargetMode="External"/><Relationship Id="rId132" Type="http://schemas.openxmlformats.org/officeDocument/2006/relationships/hyperlink" Target="https://youtu.be/71f8p2JfF9A?si=fUgMGGDC5cgvOJNI" TargetMode="External"/><Relationship Id="rId153" Type="http://schemas.openxmlformats.org/officeDocument/2006/relationships/hyperlink" Target="https://youtu.be/ZwQtBq_I4Ng?si=Hc2dJCNoVFIVmK8O" TargetMode="External"/><Relationship Id="rId174" Type="http://schemas.openxmlformats.org/officeDocument/2006/relationships/hyperlink" Target="https://youtu.be/_IQ7QfmZXZA" TargetMode="External"/><Relationship Id="rId195" Type="http://schemas.openxmlformats.org/officeDocument/2006/relationships/hyperlink" Target="https://youtu.be/2RRxT8aRUr8?si=I79n96XFMpYq9xAR" TargetMode="External"/><Relationship Id="rId209" Type="http://schemas.openxmlformats.org/officeDocument/2006/relationships/hyperlink" Target="https://adversussemita.bandcamp.com/album/forgangen-helligbr-de" TargetMode="External"/><Relationship Id="rId190" Type="http://schemas.openxmlformats.org/officeDocument/2006/relationships/hyperlink" Target="https://youtu.be/jwckJz9-Nz8" TargetMode="External"/><Relationship Id="rId204" Type="http://schemas.openxmlformats.org/officeDocument/2006/relationships/hyperlink" Target="https://youtu.be/BUmaAK4VPm8?si=toYHvDFEV4Svcx6U" TargetMode="External"/><Relationship Id="rId220" Type="http://schemas.openxmlformats.org/officeDocument/2006/relationships/hyperlink" Target="https://youtu.be/8HQhghCV_w4" TargetMode="External"/><Relationship Id="rId225" Type="http://schemas.openxmlformats.org/officeDocument/2006/relationships/hyperlink" Target="https://youtu.be/khquBGpdIIU?si=A9RuUB1meGUDz2dl"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106" Type="http://schemas.openxmlformats.org/officeDocument/2006/relationships/hyperlink" Target="https://funeralnation.bandcamp.com/album/30-years-in-the-sign-of-the-baphomet" TargetMode="External"/><Relationship Id="rId127" Type="http://schemas.openxmlformats.org/officeDocument/2006/relationships/hyperlink" Target="https://youtu.be/CrEc3aUxnIs?si=SoZPjeZFmg6zkPAE"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78" Type="http://schemas.openxmlformats.org/officeDocument/2006/relationships/hyperlink" Target="https://youtu.be/d34VFQzkAss" TargetMode="External"/><Relationship Id="rId94" Type="http://schemas.openxmlformats.org/officeDocument/2006/relationships/hyperlink" Target="https://www.youtube.com/watch?v=I1MKLMTtS7A&amp;t=1708s" TargetMode="External"/><Relationship Id="rId99" Type="http://schemas.openxmlformats.org/officeDocument/2006/relationships/hyperlink" Target="https://youtu.be/hTsPlCV8bpk?si=RF43-9SK0qD4XJ5F" TargetMode="External"/><Relationship Id="rId101" Type="http://schemas.openxmlformats.org/officeDocument/2006/relationships/hyperlink" Target="https://youtu.be/Ze5fgxt9J1w?si=lgnhTbzXLLQjSslL" TargetMode="External"/><Relationship Id="rId122" Type="http://schemas.openxmlformats.org/officeDocument/2006/relationships/hyperlink" Target="https://youtu.be/PrVusQx1x7s" TargetMode="External"/><Relationship Id="rId143" Type="http://schemas.openxmlformats.org/officeDocument/2006/relationships/hyperlink" Target="https://youtu.be/t0aAMB26ZKU" TargetMode="External"/><Relationship Id="rId148" Type="http://schemas.openxmlformats.org/officeDocument/2006/relationships/hyperlink" Target="https://youtu.be/5uAvYuXJwwM?si=cN_naHMtsrKX22qG" TargetMode="External"/><Relationship Id="rId164" Type="http://schemas.openxmlformats.org/officeDocument/2006/relationships/hyperlink" Target="https://youtu.be/BjbafAPR0D0?si=vshPn42NfIKy9eRR" TargetMode="External"/><Relationship Id="rId169" Type="http://schemas.openxmlformats.org/officeDocument/2006/relationships/hyperlink" Target="https://youtu.be/iIRZz0KbVsI" TargetMode="External"/><Relationship Id="rId185" Type="http://schemas.openxmlformats.org/officeDocument/2006/relationships/hyperlink" Target="https://youtu.be/S-BV6FGrmy4"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youtu.be/SxkCVnphO2g?si=e3SjcoT2rE6b4ibZ" TargetMode="External"/><Relationship Id="rId210" Type="http://schemas.openxmlformats.org/officeDocument/2006/relationships/hyperlink" Target="https://adversussemita.bandcamp.com/album/forgangen-helligbr-de" TargetMode="External"/><Relationship Id="rId215" Type="http://schemas.openxmlformats.org/officeDocument/2006/relationships/hyperlink" Target="https://youtu.be/js6kDCE1r8A?si=nIVFOX2F1ff99eQN" TargetMode="External"/><Relationship Id="rId236" Type="http://schemas.openxmlformats.org/officeDocument/2006/relationships/vmlDrawing" Target="../drawings/vmlDrawing2.vml"/><Relationship Id="rId26" Type="http://schemas.openxmlformats.org/officeDocument/2006/relationships/hyperlink" Target="https://youtu.be/h9Bn7l2AVdQ?si=TtCHR-WCmev48vbr" TargetMode="External"/><Relationship Id="rId231" Type="http://schemas.openxmlformats.org/officeDocument/2006/relationships/hyperlink" Target="https://youtu.be/KAO4qfgjuZc?si=RrS6CzwM6X4SOQYC" TargetMode="Externa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y7VTi9sah_c" TargetMode="External"/><Relationship Id="rId112" Type="http://schemas.openxmlformats.org/officeDocument/2006/relationships/hyperlink" Target="https://youtu.be/BobRS2Jmyb0" TargetMode="External"/><Relationship Id="rId133" Type="http://schemas.openxmlformats.org/officeDocument/2006/relationships/hyperlink" Target="https://youtu.be/ZIS8uHTpeoE" TargetMode="External"/><Relationship Id="rId154" Type="http://schemas.openxmlformats.org/officeDocument/2006/relationships/hyperlink" Target="https://youtu.be/qHHXUAf7MJo" TargetMode="External"/><Relationship Id="rId175" Type="http://schemas.openxmlformats.org/officeDocument/2006/relationships/hyperlink" Target="https://youtu.be/5RWuZ4SN4-Y" TargetMode="External"/><Relationship Id="rId196" Type="http://schemas.openxmlformats.org/officeDocument/2006/relationships/hyperlink" Target="https://youtu.be/h61LhwAI5lE?si=Nv3g-ZRuac9CsAy0" TargetMode="External"/><Relationship Id="rId200" Type="http://schemas.openxmlformats.org/officeDocument/2006/relationships/hyperlink" Target="https://youtu.be/XvPOB-XUF7M?si=rAZ82a865hTDgcmM" TargetMode="External"/><Relationship Id="rId16" Type="http://schemas.openxmlformats.org/officeDocument/2006/relationships/hyperlink" Target="https://youtu.be/czUXji2twco" TargetMode="External"/><Relationship Id="rId221" Type="http://schemas.openxmlformats.org/officeDocument/2006/relationships/hyperlink" Target="https://youtu.be/QHMuJZnW3K0"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wU6XhTIo-9U" TargetMode="External"/><Relationship Id="rId102" Type="http://schemas.openxmlformats.org/officeDocument/2006/relationships/hyperlink" Target="https://youtu.be/QMpaUT0XdXM?si=G5_oizCMx6gLmENL" TargetMode="External"/><Relationship Id="rId123" Type="http://schemas.openxmlformats.org/officeDocument/2006/relationships/hyperlink" Target="https://youtu.be/B1K7r4G5WSw?si=BxYoChIfEywq36RL" TargetMode="External"/><Relationship Id="rId144" Type="http://schemas.openxmlformats.org/officeDocument/2006/relationships/hyperlink" Target="https://youtu.be/2PFiwV6045U?si=lPoxhWs3YmXDSwSu" TargetMode="External"/><Relationship Id="rId90" Type="http://schemas.openxmlformats.org/officeDocument/2006/relationships/hyperlink" Target="https://youtu.be/QYZ5MFcedNw" TargetMode="External"/><Relationship Id="rId165" Type="http://schemas.openxmlformats.org/officeDocument/2006/relationships/hyperlink" Target="https://youtu.be/07TF5upRMqA" TargetMode="External"/><Relationship Id="rId186" Type="http://schemas.openxmlformats.org/officeDocument/2006/relationships/hyperlink" Target="https://www.youtube.com/watch?v=4CeS8InxtX0&amp;t=554s" TargetMode="External"/><Relationship Id="rId211" Type="http://schemas.openxmlformats.org/officeDocument/2006/relationships/hyperlink" Target="https://youtu.be/EY0_7y1Dh-E?si=-sr9Tax_4yKNMT0-" TargetMode="External"/><Relationship Id="rId232" Type="http://schemas.openxmlformats.org/officeDocument/2006/relationships/hyperlink" Target="https://youtu.be/cPeNmcvQSfc?si=76try4Z8KDWcYmtK"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youtu.be/dTBE3OJ2GIo?si=5G0xblxqWEx-CXPo" TargetMode="External"/><Relationship Id="rId134" Type="http://schemas.openxmlformats.org/officeDocument/2006/relationships/hyperlink" Target="https://youtu.be/yN-zIC0l4gw?si=aJN61hnDlS38iLKE" TargetMode="External"/><Relationship Id="rId80" Type="http://schemas.openxmlformats.org/officeDocument/2006/relationships/hyperlink" Target="https://youtu.be/Vs5XPmjdJ-E" TargetMode="External"/><Relationship Id="rId155" Type="http://schemas.openxmlformats.org/officeDocument/2006/relationships/hyperlink" Target="https://youtu.be/Gj41DtU7KZI?si=ess4LPh-iWyq-2dw" TargetMode="External"/><Relationship Id="rId176" Type="http://schemas.openxmlformats.org/officeDocument/2006/relationships/hyperlink" Target="https://www.youtube.com/watch?v=Bjey3Moe-MY&amp;list=PLArAJlC1y558A9E7ilxNlf5UZVrA_1Duh" TargetMode="External"/><Relationship Id="rId197" Type="http://schemas.openxmlformats.org/officeDocument/2006/relationships/hyperlink" Target="https://youtu.be/MUNmU2JZgW8?si=PAZyRZpJOH_6qXTs" TargetMode="External"/><Relationship Id="rId201" Type="http://schemas.openxmlformats.org/officeDocument/2006/relationships/hyperlink" Target="https://youtu.be/dToeqomDMMY?si=aQqyfx9-td5tJ_kk" TargetMode="External"/><Relationship Id="rId222" Type="http://schemas.openxmlformats.org/officeDocument/2006/relationships/hyperlink" Target="https://youtu.be/kSqr66nXHH8?si=fTsalS4fV0d9APh7"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VxkaCCPPS5I" TargetMode="External"/><Relationship Id="rId124" Type="http://schemas.openxmlformats.org/officeDocument/2006/relationships/hyperlink" Target="https://www.youtube.com/watch?v=mPl7_H_dM3M" TargetMode="External"/><Relationship Id="rId70" Type="http://schemas.openxmlformats.org/officeDocument/2006/relationships/hyperlink" Target="https://youtu.be/RA99lVLjtsg" TargetMode="External"/><Relationship Id="rId91" Type="http://schemas.openxmlformats.org/officeDocument/2006/relationships/hyperlink" Target="https://youtu.be/y56RpsTAbsA" TargetMode="External"/><Relationship Id="rId145" Type="http://schemas.openxmlformats.org/officeDocument/2006/relationships/hyperlink" Target="https://youtu.be/3F7LkaWSubY" TargetMode="External"/><Relationship Id="rId166" Type="http://schemas.openxmlformats.org/officeDocument/2006/relationships/hyperlink" Target="https://youtu.be/U0o0akeZTfE?si=fA50vJEQ6y0_y5gk" TargetMode="External"/><Relationship Id="rId187" Type="http://schemas.openxmlformats.org/officeDocument/2006/relationships/hyperlink" Target="https://youtu.be/madD7ybSlBI?si=ewRMK8JRlfafMCQF" TargetMode="External"/><Relationship Id="rId1" Type="http://schemas.openxmlformats.org/officeDocument/2006/relationships/hyperlink" Target="http://www.tribulacionproductions.com/" TargetMode="External"/><Relationship Id="rId212" Type="http://schemas.openxmlformats.org/officeDocument/2006/relationships/hyperlink" Target="https://www.youtube.com/watch?v=pCkjgla5srw&amp;list=PLArAJlC1y55-mFdriMuB5wEPWmL5i4LdQ" TargetMode="External"/><Relationship Id="rId233" Type="http://schemas.openxmlformats.org/officeDocument/2006/relationships/hyperlink" Target="https://youtu.be/js6kDCE1r8A?si=nIVFOX2F1ff99eQN"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nightsideband.bandcamp.com/album/death-from-the-north"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HT243RbW3n0" TargetMode="External"/><Relationship Id="rId135" Type="http://schemas.openxmlformats.org/officeDocument/2006/relationships/hyperlink" Target="https://youtu.be/2V93LweeOaA" TargetMode="External"/><Relationship Id="rId156" Type="http://schemas.openxmlformats.org/officeDocument/2006/relationships/hyperlink" Target="https://youtu.be/aDsXckUjaso?si=ON1K7RvpXrK29WgX" TargetMode="External"/><Relationship Id="rId177" Type="http://schemas.openxmlformats.org/officeDocument/2006/relationships/hyperlink" Target="https://youtu.be/rs1QSReuH4Y?si=kQK0jXIjEC-MMtPG" TargetMode="External"/><Relationship Id="rId198" Type="http://schemas.openxmlformats.org/officeDocument/2006/relationships/hyperlink" Target="https://youtu.be/1uYI5eI3Yog?si=9urUPGCFFMPIeie4" TargetMode="External"/><Relationship Id="rId202" Type="http://schemas.openxmlformats.org/officeDocument/2006/relationships/hyperlink" Target="https://youtu.be/u_UpSkE--_g" TargetMode="External"/><Relationship Id="rId223" Type="http://schemas.openxmlformats.org/officeDocument/2006/relationships/hyperlink" Target="https://youtu.be/HfmHTZifXXk?si=WBSaKuz_ULxYqaSy"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rXdd7vNyQE0" TargetMode="External"/><Relationship Id="rId125" Type="http://schemas.openxmlformats.org/officeDocument/2006/relationships/hyperlink" Target="https://youtu.be/SMs5IlXAAwk?si=-MgXONHMujWNvLLM" TargetMode="External"/><Relationship Id="rId146" Type="http://schemas.openxmlformats.org/officeDocument/2006/relationships/hyperlink" Target="https://youtu.be/hmWcVikaBhg?si=2D73FwDduBlkr2R9" TargetMode="External"/><Relationship Id="rId167" Type="http://schemas.openxmlformats.org/officeDocument/2006/relationships/hyperlink" Target="https://www.youtube.com/watch?v=ePJtHWAPfkk&amp;t=2404s" TargetMode="External"/><Relationship Id="rId188" Type="http://schemas.openxmlformats.org/officeDocument/2006/relationships/hyperlink" Target="https://youtu.be/MI9xTq2O4Lw" TargetMode="External"/><Relationship Id="rId71" Type="http://schemas.openxmlformats.org/officeDocument/2006/relationships/hyperlink" Target="https://www.youtube.com/watch?v=4WQhy7Dt6dU" TargetMode="External"/><Relationship Id="rId92" Type="http://schemas.openxmlformats.org/officeDocument/2006/relationships/hyperlink" Target="https://youtu.be/0HekhHdvnHg" TargetMode="External"/><Relationship Id="rId213" Type="http://schemas.openxmlformats.org/officeDocument/2006/relationships/hyperlink" Target="https://youtu.be/RWoypJrweI8?si=wCmA0fVxBVNyU_7v" TargetMode="External"/><Relationship Id="rId234" Type="http://schemas.openxmlformats.org/officeDocument/2006/relationships/hyperlink" Target="https://youtu.be/zwxC9V8ZP28?si=nl5fUGZJxb_XyRs2"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40" Type="http://schemas.openxmlformats.org/officeDocument/2006/relationships/hyperlink" Target="https://youtu.be/UHuUN6BFWIE" TargetMode="External"/><Relationship Id="rId115" Type="http://schemas.openxmlformats.org/officeDocument/2006/relationships/hyperlink" Target="https://youtu.be/m5Tx0sKsddw?si=7Mh0_1mexMc2Dxx6" TargetMode="External"/><Relationship Id="rId136" Type="http://schemas.openxmlformats.org/officeDocument/2006/relationships/hyperlink" Target="https://youtu.be/ZIqmZgpzBuY" TargetMode="External"/><Relationship Id="rId157" Type="http://schemas.openxmlformats.org/officeDocument/2006/relationships/hyperlink" Target="https://youtu.be/NQtazN32te0?si=IH451rQoDvt1xq9I" TargetMode="External"/><Relationship Id="rId178" Type="http://schemas.openxmlformats.org/officeDocument/2006/relationships/hyperlink" Target="https://youtu.be/M8OI1s1wAmc" TargetMode="External"/><Relationship Id="rId61" Type="http://schemas.openxmlformats.org/officeDocument/2006/relationships/hyperlink" Target="https://youtu.be/rF0UcvstDFs" TargetMode="External"/><Relationship Id="rId82" Type="http://schemas.openxmlformats.org/officeDocument/2006/relationships/hyperlink" Target="https://youtu.be/XUdxFp7I1qw" TargetMode="External"/><Relationship Id="rId199" Type="http://schemas.openxmlformats.org/officeDocument/2006/relationships/hyperlink" Target="https://youtu.be/fDUtJppCkBU" TargetMode="External"/><Relationship Id="rId203" Type="http://schemas.openxmlformats.org/officeDocument/2006/relationships/hyperlink" Target="https://youtu.be/-cR7pYaCHP0?si=INeyiy1-3qhlmLKX" TargetMode="External"/><Relationship Id="rId19" Type="http://schemas.openxmlformats.org/officeDocument/2006/relationships/hyperlink" Target="https://youtu.be/memY6GUfX-Y" TargetMode="External"/><Relationship Id="rId224" Type="http://schemas.openxmlformats.org/officeDocument/2006/relationships/hyperlink" Target="https://youtu.be/Px8gVHlMsJY?si=LNEQ5jMoi9SpR21c"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youtu.be/wkl9zjrQDNw?si=ZdzdqIY01CzbGg1Q" TargetMode="External"/><Relationship Id="rId126" Type="http://schemas.openxmlformats.org/officeDocument/2006/relationships/hyperlink" Target="https://youtu.be/ice_7QlnYzk?si=pYsV0cYotkiS1kcJ" TargetMode="External"/><Relationship Id="rId147" Type="http://schemas.openxmlformats.org/officeDocument/2006/relationships/hyperlink" Target="https://youtu.be/sb0EAjaJyvY" TargetMode="External"/><Relationship Id="rId168" Type="http://schemas.openxmlformats.org/officeDocument/2006/relationships/hyperlink" Target="https://youtu.be/G1cJslKXDnA?si=QsRNnC6LEQ6FFniy"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tribulacionproductions.bandcamp.com/album/nocturnal-feelings-nocturnal-attack-lp" TargetMode="External"/><Relationship Id="rId189" Type="http://schemas.openxmlformats.org/officeDocument/2006/relationships/hyperlink" Target="https://youtu.be/eerPYUfGL2k"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bct3NrVP8VM?si=eYMXeo4XuIu22XNg" TargetMode="External"/><Relationship Id="rId235" Type="http://schemas.openxmlformats.org/officeDocument/2006/relationships/drawing" Target="../drawings/drawing2.xml"/><Relationship Id="rId116" Type="http://schemas.openxmlformats.org/officeDocument/2006/relationships/hyperlink" Target="https://youtu.be/pPWhL2I2pYc?si=NnB0xgRzL_ZFos66" TargetMode="External"/><Relationship Id="rId137" Type="http://schemas.openxmlformats.org/officeDocument/2006/relationships/hyperlink" Target="https://youtu.be/wHk_kSavTTI?si=VwwSfAIpR8iTcJUp" TargetMode="External"/><Relationship Id="rId158" Type="http://schemas.openxmlformats.org/officeDocument/2006/relationships/hyperlink" Target="https://youtu.be/AQIJjpGDnRM"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OCirh6T1Z9g" TargetMode="External"/><Relationship Id="rId179" Type="http://schemas.openxmlformats.org/officeDocument/2006/relationships/hyperlink" Target="https://www.youtube.com/watch?v=nYWB16ohF80"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comments" Target="../comments4.x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vmlDrawing" Target="../drawings/vmlDrawing4.v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drawing" Target="../drawings/drawing4.xm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697"/>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79" customWidth="1"/>
    <col min="4" max="4" width="12.83203125" style="101" customWidth="1"/>
    <col min="5" max="5" width="9.6640625" style="206" customWidth="1"/>
    <col min="6" max="6" width="26" style="179" customWidth="1"/>
    <col min="7" max="7" width="15.33203125" style="179" customWidth="1"/>
    <col min="8" max="8" width="21" style="179"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9" t="s">
        <v>86</v>
      </c>
      <c r="C1" s="275"/>
      <c r="E1" s="206"/>
      <c r="F1" s="25"/>
      <c r="G1" s="25"/>
      <c r="H1" s="35"/>
      <c r="U1"/>
    </row>
    <row r="2" spans="1:21" ht="17" customHeight="1">
      <c r="A2" s="38" t="s">
        <v>2976</v>
      </c>
      <c r="B2" s="59"/>
      <c r="D2" s="1"/>
      <c r="E2" s="236"/>
      <c r="F2" s="100"/>
      <c r="G2" s="100"/>
      <c r="I2" s="1"/>
      <c r="J2" s="1"/>
      <c r="U2" s="3"/>
    </row>
    <row r="3" spans="1:21" ht="21" customHeight="1">
      <c r="A3" s="39" t="s">
        <v>3</v>
      </c>
      <c r="B3" s="65" t="s">
        <v>737</v>
      </c>
      <c r="D3" s="1"/>
      <c r="E3" s="236"/>
      <c r="I3" s="1"/>
      <c r="J3" s="1"/>
      <c r="U3" s="3"/>
    </row>
    <row r="4" spans="1:21" ht="15" customHeight="1">
      <c r="A4" s="39" t="s">
        <v>1055</v>
      </c>
      <c r="B4" s="138" t="s">
        <v>84</v>
      </c>
      <c r="D4" s="1"/>
      <c r="E4" s="236"/>
      <c r="I4" s="1"/>
      <c r="J4" s="1"/>
      <c r="U4" s="3"/>
    </row>
    <row r="5" spans="1:21" ht="15" customHeight="1" thickBot="1">
      <c r="A5" s="39" t="s">
        <v>5</v>
      </c>
      <c r="B5" s="66" t="s">
        <v>6</v>
      </c>
      <c r="D5" s="1"/>
      <c r="E5" s="236"/>
      <c r="I5" s="1"/>
      <c r="J5" s="1"/>
      <c r="U5" s="3"/>
    </row>
    <row r="6" spans="1:21" ht="14" customHeight="1" thickBot="1">
      <c r="A6" s="39" t="s">
        <v>1056</v>
      </c>
      <c r="B6" s="139" t="s">
        <v>1057</v>
      </c>
      <c r="D6" s="1"/>
      <c r="E6" s="236"/>
      <c r="F6" s="83"/>
      <c r="I6" s="318" t="s">
        <v>1678</v>
      </c>
      <c r="J6" s="1"/>
      <c r="U6" s="3"/>
    </row>
    <row r="7" spans="1:21" ht="19" customHeight="1" thickBot="1">
      <c r="B7" s="116" t="s">
        <v>1088</v>
      </c>
      <c r="D7" s="1"/>
      <c r="E7" s="236"/>
      <c r="F7" s="83"/>
      <c r="I7" s="319" t="s">
        <v>1683</v>
      </c>
      <c r="J7" s="1"/>
      <c r="U7" s="3"/>
    </row>
    <row r="8" spans="1:21" ht="15" customHeight="1" thickBot="1">
      <c r="A8" s="116"/>
      <c r="B8" s="181" t="s">
        <v>1440</v>
      </c>
      <c r="C8" s="90"/>
      <c r="D8" s="1"/>
      <c r="E8" s="236"/>
      <c r="F8" s="83"/>
      <c r="I8" s="22"/>
      <c r="J8" s="1"/>
      <c r="U8" s="3"/>
    </row>
    <row r="9" spans="1:21" ht="17" customHeight="1" thickBot="1">
      <c r="B9" s="82" t="s">
        <v>1059</v>
      </c>
      <c r="C9" s="250"/>
      <c r="D9" s="1"/>
      <c r="E9" s="236"/>
      <c r="I9" s="2"/>
      <c r="J9" s="1"/>
      <c r="U9" s="3"/>
    </row>
    <row r="10" spans="1:21" ht="18" customHeight="1">
      <c r="B10" s="82" t="s">
        <v>2437</v>
      </c>
      <c r="C10" s="251"/>
      <c r="D10" s="1"/>
      <c r="E10" s="236"/>
      <c r="I10" s="320" t="s">
        <v>2441</v>
      </c>
      <c r="J10" s="1"/>
      <c r="U10" s="3"/>
    </row>
    <row r="11" spans="1:21" ht="17" customHeight="1" thickBot="1">
      <c r="B11" s="82" t="s">
        <v>2387</v>
      </c>
      <c r="C11" s="252"/>
      <c r="E11" s="236"/>
      <c r="I11" s="321" t="s">
        <v>2442</v>
      </c>
      <c r="U11" s="3"/>
    </row>
    <row r="12" spans="1:21" ht="18" customHeight="1" thickBot="1">
      <c r="A12" s="38" t="s">
        <v>689</v>
      </c>
      <c r="B12" s="140" t="s">
        <v>1068</v>
      </c>
      <c r="C12" s="141"/>
      <c r="E12" s="236"/>
      <c r="I12" s="328"/>
      <c r="J12" s="12"/>
      <c r="U12" s="3"/>
    </row>
    <row r="13" spans="1:21" ht="15" customHeight="1" thickBot="1">
      <c r="B13" s="142" t="s">
        <v>1439</v>
      </c>
      <c r="C13" s="143"/>
      <c r="E13" s="236"/>
      <c r="I13" s="1"/>
      <c r="U13" s="3"/>
    </row>
    <row r="14" spans="1:21" ht="15" customHeight="1" thickBot="1">
      <c r="A14" s="58"/>
      <c r="B14" s="162"/>
      <c r="C14" s="162"/>
      <c r="E14" s="236"/>
      <c r="F14" s="162"/>
      <c r="G14" s="162"/>
      <c r="H14" s="162"/>
      <c r="I14" s="219"/>
      <c r="U14" s="3"/>
    </row>
    <row r="15" spans="1:21" ht="29" customHeight="1" thickBot="1">
      <c r="A15" s="253" t="s">
        <v>13</v>
      </c>
      <c r="B15" s="368" t="s">
        <v>14</v>
      </c>
      <c r="C15" s="255" t="s">
        <v>15</v>
      </c>
      <c r="D15" s="369" t="s">
        <v>2333</v>
      </c>
      <c r="E15" s="99" t="s">
        <v>9</v>
      </c>
      <c r="F15" s="370" t="s">
        <v>17</v>
      </c>
      <c r="G15" s="255" t="s">
        <v>16</v>
      </c>
      <c r="H15" s="370" t="s">
        <v>7</v>
      </c>
      <c r="I15" s="257" t="s">
        <v>484</v>
      </c>
      <c r="J15" s="177" t="s">
        <v>51</v>
      </c>
      <c r="K15" s="74" t="s">
        <v>81</v>
      </c>
      <c r="L15" s="371" t="s">
        <v>82</v>
      </c>
      <c r="M15" s="92"/>
    </row>
    <row r="16" spans="1:21" s="3" customFormat="1" ht="15" customHeight="1" thickBot="1">
      <c r="A16" s="298">
        <v>1349</v>
      </c>
      <c r="B16" s="114" t="s">
        <v>2285</v>
      </c>
      <c r="C16" s="104" t="s">
        <v>91</v>
      </c>
      <c r="D16" s="293">
        <v>69000</v>
      </c>
      <c r="E16" s="294" t="s">
        <v>10</v>
      </c>
      <c r="F16" s="104" t="s">
        <v>48</v>
      </c>
      <c r="G16" s="104" t="s">
        <v>24</v>
      </c>
      <c r="H16" s="104" t="s">
        <v>109</v>
      </c>
      <c r="I16" s="273" t="s">
        <v>2286</v>
      </c>
      <c r="J16" s="276">
        <f>D16/3700</f>
        <v>18.648648648648649</v>
      </c>
      <c r="K16" s="104"/>
      <c r="L16" s="375">
        <f>D16*K16</f>
        <v>0</v>
      </c>
      <c r="M16" s="92"/>
      <c r="N16"/>
      <c r="O16"/>
      <c r="P16"/>
      <c r="Q16"/>
      <c r="R16"/>
    </row>
    <row r="17" spans="1:18" s="3" customFormat="1" ht="15" customHeight="1" thickBot="1">
      <c r="A17" s="152" t="s">
        <v>688</v>
      </c>
      <c r="B17" s="183" t="s">
        <v>1215</v>
      </c>
      <c r="C17" s="185" t="s">
        <v>1812</v>
      </c>
      <c r="D17" s="220">
        <v>99000</v>
      </c>
      <c r="E17" s="283" t="s">
        <v>10</v>
      </c>
      <c r="F17" s="80" t="s">
        <v>48</v>
      </c>
      <c r="G17" s="185" t="s">
        <v>24</v>
      </c>
      <c r="H17" s="185" t="s">
        <v>109</v>
      </c>
      <c r="I17" s="81" t="s">
        <v>1813</v>
      </c>
      <c r="J17" s="276">
        <f>D17/3700</f>
        <v>26.756756756756758</v>
      </c>
      <c r="K17" s="80"/>
      <c r="L17" s="296">
        <f>D17*K17</f>
        <v>0</v>
      </c>
      <c r="M17" s="92"/>
      <c r="N17" s="127" t="s">
        <v>1053</v>
      </c>
      <c r="O17" s="128">
        <f>L687</f>
        <v>0</v>
      </c>
    </row>
    <row r="18" spans="1:18" s="3" customFormat="1" ht="15" customHeight="1" thickBot="1">
      <c r="A18" s="150" t="s">
        <v>518</v>
      </c>
      <c r="B18" s="79" t="s">
        <v>519</v>
      </c>
      <c r="C18" s="80" t="s">
        <v>182</v>
      </c>
      <c r="D18" s="220">
        <v>30000</v>
      </c>
      <c r="E18" s="240" t="s">
        <v>10</v>
      </c>
      <c r="F18" s="80" t="s">
        <v>33</v>
      </c>
      <c r="G18" s="80" t="s">
        <v>72</v>
      </c>
      <c r="H18" s="80" t="s">
        <v>326</v>
      </c>
      <c r="I18" s="81" t="s">
        <v>528</v>
      </c>
      <c r="J18" s="276">
        <f>D18/3700</f>
        <v>8.1081081081081088</v>
      </c>
      <c r="K18" s="80"/>
      <c r="L18" s="296">
        <f t="shared" ref="L18:L81" si="0">D18*K18</f>
        <v>0</v>
      </c>
      <c r="M18" s="92"/>
      <c r="N18" s="202" t="s">
        <v>1214</v>
      </c>
      <c r="O18" s="225">
        <f>Vinyls!O21+Releases!N19+Tapes!O17+'Camisetas, Parches &amp; Otros'!I22</f>
        <v>0</v>
      </c>
      <c r="P18"/>
      <c r="Q18"/>
      <c r="R18"/>
    </row>
    <row r="19" spans="1:18" ht="15" customHeight="1" thickBot="1">
      <c r="A19" s="149" t="s">
        <v>1814</v>
      </c>
      <c r="B19" s="79" t="s">
        <v>1815</v>
      </c>
      <c r="C19" s="80" t="s">
        <v>131</v>
      </c>
      <c r="D19" s="220">
        <v>62000</v>
      </c>
      <c r="E19" s="240" t="s">
        <v>10</v>
      </c>
      <c r="F19" s="80" t="s">
        <v>74</v>
      </c>
      <c r="G19" s="80" t="s">
        <v>28</v>
      </c>
      <c r="H19" s="118" t="s">
        <v>115</v>
      </c>
      <c r="I19" s="81" t="s">
        <v>1816</v>
      </c>
      <c r="J19" s="276">
        <f t="shared" ref="J19:J82" si="1">D19/3700</f>
        <v>16.756756756756758</v>
      </c>
      <c r="K19" s="80"/>
      <c r="L19" s="296">
        <f t="shared" si="0"/>
        <v>0</v>
      </c>
      <c r="M19" s="92"/>
      <c r="N19" s="202" t="s">
        <v>2263</v>
      </c>
      <c r="O19" s="225">
        <v>15000</v>
      </c>
    </row>
    <row r="20" spans="1:18" ht="15" customHeight="1" thickBot="1">
      <c r="A20" s="148" t="s">
        <v>2257</v>
      </c>
      <c r="B20" s="79" t="s">
        <v>2258</v>
      </c>
      <c r="C20" s="80" t="s">
        <v>1</v>
      </c>
      <c r="D20" s="220">
        <v>36000</v>
      </c>
      <c r="E20" s="390" t="s">
        <v>10</v>
      </c>
      <c r="F20" s="80" t="s">
        <v>48</v>
      </c>
      <c r="G20" s="80" t="s">
        <v>473</v>
      </c>
      <c r="H20" s="118" t="s">
        <v>2036</v>
      </c>
      <c r="I20" s="81" t="s">
        <v>212</v>
      </c>
      <c r="J20" s="276">
        <f t="shared" si="1"/>
        <v>9.7297297297297298</v>
      </c>
      <c r="K20" s="80"/>
      <c r="L20" s="296">
        <f t="shared" si="0"/>
        <v>0</v>
      </c>
      <c r="M20" s="92"/>
      <c r="O20" s="226">
        <f>O17+O18+O19</f>
        <v>15000</v>
      </c>
    </row>
    <row r="21" spans="1:18" s="63" customFormat="1" ht="15" customHeight="1">
      <c r="A21" s="149" t="s">
        <v>940</v>
      </c>
      <c r="B21" s="85" t="s">
        <v>2259</v>
      </c>
      <c r="C21" s="80" t="s">
        <v>181</v>
      </c>
      <c r="D21" s="221">
        <v>40000</v>
      </c>
      <c r="E21" s="239" t="s">
        <v>10</v>
      </c>
      <c r="F21" s="80" t="s">
        <v>825</v>
      </c>
      <c r="G21" s="80" t="s">
        <v>59</v>
      </c>
      <c r="H21" s="80" t="s">
        <v>326</v>
      </c>
      <c r="I21" s="81" t="s">
        <v>2260</v>
      </c>
      <c r="J21" s="276">
        <f t="shared" si="1"/>
        <v>10.810810810810811</v>
      </c>
      <c r="K21" s="80"/>
      <c r="L21" s="296">
        <f t="shared" si="0"/>
        <v>0</v>
      </c>
      <c r="M21"/>
      <c r="N21"/>
      <c r="O21" s="64"/>
      <c r="P21"/>
      <c r="Q21"/>
    </row>
    <row r="22" spans="1:18" s="63" customFormat="1" ht="15" customHeight="1">
      <c r="A22" s="149" t="s">
        <v>940</v>
      </c>
      <c r="B22" s="85" t="s">
        <v>2951</v>
      </c>
      <c r="C22" s="80" t="s">
        <v>181</v>
      </c>
      <c r="D22" s="221">
        <v>40000</v>
      </c>
      <c r="E22" s="69" t="s">
        <v>10</v>
      </c>
      <c r="F22" s="80" t="s">
        <v>825</v>
      </c>
      <c r="G22" s="80" t="s">
        <v>59</v>
      </c>
      <c r="H22" s="80" t="s">
        <v>326</v>
      </c>
      <c r="I22" s="81" t="s">
        <v>2952</v>
      </c>
      <c r="J22" s="276">
        <f t="shared" si="1"/>
        <v>10.810810810810811</v>
      </c>
      <c r="K22" s="80"/>
      <c r="L22" s="296">
        <f t="shared" si="0"/>
        <v>0</v>
      </c>
      <c r="M22"/>
      <c r="N22"/>
      <c r="O22" s="64"/>
      <c r="P22"/>
      <c r="Q22"/>
    </row>
    <row r="23" spans="1:18" s="63" customFormat="1" ht="15" customHeight="1">
      <c r="A23" s="149" t="s">
        <v>940</v>
      </c>
      <c r="B23" s="85" t="s">
        <v>2261</v>
      </c>
      <c r="C23" s="80" t="s">
        <v>181</v>
      </c>
      <c r="D23" s="221">
        <v>40000</v>
      </c>
      <c r="E23" s="69" t="s">
        <v>10</v>
      </c>
      <c r="F23" s="80" t="s">
        <v>825</v>
      </c>
      <c r="G23" s="80" t="s">
        <v>59</v>
      </c>
      <c r="H23" s="80" t="s">
        <v>326</v>
      </c>
      <c r="I23" s="81" t="s">
        <v>2262</v>
      </c>
      <c r="J23" s="276">
        <f t="shared" si="1"/>
        <v>10.810810810810811</v>
      </c>
      <c r="K23" s="80"/>
      <c r="L23" s="296">
        <f t="shared" si="0"/>
        <v>0</v>
      </c>
      <c r="M23"/>
      <c r="N23"/>
      <c r="O23" s="64"/>
      <c r="P23"/>
      <c r="Q23"/>
    </row>
    <row r="24" spans="1:18" s="63" customFormat="1" ht="15" customHeight="1">
      <c r="A24" s="154" t="s">
        <v>1820</v>
      </c>
      <c r="B24" s="79" t="s">
        <v>2447</v>
      </c>
      <c r="C24" s="80" t="s">
        <v>1</v>
      </c>
      <c r="D24" s="221">
        <v>54000</v>
      </c>
      <c r="E24" s="20" t="s">
        <v>10</v>
      </c>
      <c r="F24" s="80" t="s">
        <v>74</v>
      </c>
      <c r="G24" s="80" t="s">
        <v>30</v>
      </c>
      <c r="H24" s="80" t="s">
        <v>412</v>
      </c>
      <c r="I24" s="81" t="s">
        <v>2328</v>
      </c>
      <c r="J24" s="276">
        <f t="shared" si="1"/>
        <v>14.594594594594595</v>
      </c>
      <c r="K24" s="80"/>
      <c r="L24" s="296">
        <f t="shared" si="0"/>
        <v>0</v>
      </c>
      <c r="M24"/>
      <c r="N24"/>
      <c r="O24" s="64"/>
      <c r="P24"/>
      <c r="Q24"/>
    </row>
    <row r="25" spans="1:18" ht="15" customHeight="1">
      <c r="A25" s="149" t="s">
        <v>1723</v>
      </c>
      <c r="B25" s="85" t="s">
        <v>1724</v>
      </c>
      <c r="C25" s="80" t="s">
        <v>1</v>
      </c>
      <c r="D25" s="221">
        <v>36000</v>
      </c>
      <c r="E25" s="238" t="s">
        <v>10</v>
      </c>
      <c r="F25" s="80" t="s">
        <v>48</v>
      </c>
      <c r="G25" s="80" t="s">
        <v>56</v>
      </c>
      <c r="H25" s="80" t="s">
        <v>75</v>
      </c>
      <c r="I25" s="81" t="s">
        <v>1722</v>
      </c>
      <c r="J25" s="276">
        <f t="shared" si="1"/>
        <v>9.7297297297297298</v>
      </c>
      <c r="K25" s="80"/>
      <c r="L25" s="296">
        <f t="shared" si="0"/>
        <v>0</v>
      </c>
      <c r="M25" s="92"/>
      <c r="O25" s="64"/>
    </row>
    <row r="26" spans="1:18" ht="15" customHeight="1">
      <c r="A26" s="152" t="s">
        <v>1823</v>
      </c>
      <c r="B26" s="107" t="s">
        <v>1824</v>
      </c>
      <c r="C26" s="80" t="s">
        <v>1</v>
      </c>
      <c r="D26" s="221">
        <v>38000</v>
      </c>
      <c r="E26" s="239" t="s">
        <v>10</v>
      </c>
      <c r="F26" s="80" t="s">
        <v>1825</v>
      </c>
      <c r="G26" s="80" t="s">
        <v>98</v>
      </c>
      <c r="H26" s="80" t="s">
        <v>462</v>
      </c>
      <c r="I26" s="81" t="s">
        <v>1826</v>
      </c>
      <c r="J26" s="276">
        <f t="shared" si="1"/>
        <v>10.27027027027027</v>
      </c>
      <c r="K26" s="80"/>
      <c r="L26" s="296">
        <f t="shared" si="0"/>
        <v>0</v>
      </c>
      <c r="O26" s="64"/>
    </row>
    <row r="27" spans="1:18" ht="15" customHeight="1">
      <c r="A27" s="152" t="s">
        <v>1823</v>
      </c>
      <c r="B27" s="107" t="s">
        <v>2667</v>
      </c>
      <c r="C27" s="80" t="s">
        <v>1</v>
      </c>
      <c r="D27" s="221">
        <v>42000</v>
      </c>
      <c r="E27" s="69" t="s">
        <v>10</v>
      </c>
      <c r="F27" s="80" t="s">
        <v>1825</v>
      </c>
      <c r="G27" s="80" t="s">
        <v>98</v>
      </c>
      <c r="H27" s="80" t="s">
        <v>462</v>
      </c>
      <c r="I27" s="81" t="s">
        <v>2668</v>
      </c>
      <c r="J27" s="276">
        <f t="shared" si="1"/>
        <v>11.351351351351351</v>
      </c>
      <c r="K27" s="80"/>
      <c r="L27" s="296">
        <f t="shared" si="0"/>
        <v>0</v>
      </c>
      <c r="O27" s="64"/>
    </row>
    <row r="28" spans="1:18" ht="15" customHeight="1">
      <c r="A28" s="148" t="s">
        <v>870</v>
      </c>
      <c r="B28" s="81" t="s">
        <v>871</v>
      </c>
      <c r="C28" s="80" t="s">
        <v>144</v>
      </c>
      <c r="D28" s="223">
        <v>72000</v>
      </c>
      <c r="E28" s="238" t="s">
        <v>10</v>
      </c>
      <c r="F28" s="80" t="s">
        <v>35</v>
      </c>
      <c r="G28" s="80" t="s">
        <v>20</v>
      </c>
      <c r="H28" s="80" t="s">
        <v>109</v>
      </c>
      <c r="I28" s="81" t="s">
        <v>872</v>
      </c>
      <c r="J28" s="276">
        <f t="shared" si="1"/>
        <v>19.45945945945946</v>
      </c>
      <c r="K28" s="80"/>
      <c r="L28" s="296">
        <f t="shared" si="0"/>
        <v>0</v>
      </c>
      <c r="O28" s="64"/>
    </row>
    <row r="29" spans="1:18" ht="15" customHeight="1">
      <c r="A29" s="149" t="s">
        <v>70</v>
      </c>
      <c r="B29" s="79" t="s">
        <v>69</v>
      </c>
      <c r="C29" s="80" t="s">
        <v>182</v>
      </c>
      <c r="D29" s="221">
        <v>29000</v>
      </c>
      <c r="E29" s="239" t="s">
        <v>10</v>
      </c>
      <c r="F29" s="80" t="s">
        <v>48</v>
      </c>
      <c r="G29" s="80" t="s">
        <v>55</v>
      </c>
      <c r="H29" s="80" t="s">
        <v>326</v>
      </c>
      <c r="I29" s="81" t="s">
        <v>71</v>
      </c>
      <c r="J29" s="276">
        <f t="shared" si="1"/>
        <v>7.8378378378378377</v>
      </c>
      <c r="K29" s="80"/>
      <c r="L29" s="296">
        <f t="shared" si="0"/>
        <v>0</v>
      </c>
      <c r="M29" s="92"/>
      <c r="O29" s="64"/>
    </row>
    <row r="30" spans="1:18" ht="15" customHeight="1">
      <c r="A30" s="149" t="s">
        <v>1174</v>
      </c>
      <c r="B30" s="79" t="s">
        <v>1173</v>
      </c>
      <c r="C30" s="80" t="s">
        <v>1</v>
      </c>
      <c r="D30" s="221">
        <v>49000</v>
      </c>
      <c r="E30" s="238" t="s">
        <v>10</v>
      </c>
      <c r="F30" s="80" t="s">
        <v>74</v>
      </c>
      <c r="G30" s="80" t="s">
        <v>28</v>
      </c>
      <c r="H30" s="80" t="s">
        <v>1151</v>
      </c>
      <c r="I30" s="81" t="s">
        <v>1165</v>
      </c>
      <c r="J30" s="276">
        <f t="shared" si="1"/>
        <v>13.243243243243244</v>
      </c>
      <c r="K30" s="80"/>
      <c r="L30" s="296">
        <f t="shared" si="0"/>
        <v>0</v>
      </c>
      <c r="M30" s="92"/>
      <c r="O30" s="64"/>
    </row>
    <row r="31" spans="1:18" ht="15" customHeight="1">
      <c r="A31" s="152" t="s">
        <v>658</v>
      </c>
      <c r="B31" s="117" t="s">
        <v>659</v>
      </c>
      <c r="C31" s="80" t="s">
        <v>91</v>
      </c>
      <c r="D31" s="260">
        <v>39000</v>
      </c>
      <c r="E31" s="241" t="s">
        <v>10</v>
      </c>
      <c r="F31" s="80" t="s">
        <v>48</v>
      </c>
      <c r="G31" s="118" t="s">
        <v>22</v>
      </c>
      <c r="H31" s="118" t="s">
        <v>660</v>
      </c>
      <c r="I31" s="161" t="s">
        <v>384</v>
      </c>
      <c r="J31" s="276">
        <f t="shared" si="1"/>
        <v>10.54054054054054</v>
      </c>
      <c r="K31" s="80"/>
      <c r="L31" s="296">
        <f t="shared" si="0"/>
        <v>0</v>
      </c>
      <c r="O31" s="64"/>
    </row>
    <row r="32" spans="1:18" ht="15" customHeight="1">
      <c r="A32" s="149" t="s">
        <v>1303</v>
      </c>
      <c r="B32" s="85" t="s">
        <v>1304</v>
      </c>
      <c r="C32" s="80" t="s">
        <v>91</v>
      </c>
      <c r="D32" s="221">
        <v>48000</v>
      </c>
      <c r="E32" s="239" t="s">
        <v>10</v>
      </c>
      <c r="F32" s="80" t="s">
        <v>816</v>
      </c>
      <c r="G32" s="80" t="s">
        <v>79</v>
      </c>
      <c r="H32" s="80" t="s">
        <v>1140</v>
      </c>
      <c r="I32" s="81" t="s">
        <v>1305</v>
      </c>
      <c r="J32" s="276">
        <f t="shared" si="1"/>
        <v>12.972972972972974</v>
      </c>
      <c r="K32" s="80"/>
      <c r="L32" s="296">
        <f t="shared" si="0"/>
        <v>0</v>
      </c>
      <c r="M32" s="92"/>
      <c r="O32" s="64"/>
    </row>
    <row r="33" spans="1:30" ht="15" customHeight="1">
      <c r="A33" s="199" t="s">
        <v>2918</v>
      </c>
      <c r="B33" s="79" t="s">
        <v>2919</v>
      </c>
      <c r="C33" s="80" t="s">
        <v>1</v>
      </c>
      <c r="D33" s="221">
        <v>49000</v>
      </c>
      <c r="E33" s="71" t="s">
        <v>10</v>
      </c>
      <c r="F33" s="80" t="s">
        <v>48</v>
      </c>
      <c r="G33" s="80" t="s">
        <v>30</v>
      </c>
      <c r="H33" s="80" t="s">
        <v>413</v>
      </c>
      <c r="I33" s="81" t="s">
        <v>2920</v>
      </c>
      <c r="J33" s="276">
        <f t="shared" si="1"/>
        <v>13.243243243243244</v>
      </c>
      <c r="K33" s="80"/>
      <c r="L33" s="296">
        <f t="shared" si="0"/>
        <v>0</v>
      </c>
      <c r="M33" s="92"/>
      <c r="O33" s="64"/>
    </row>
    <row r="34" spans="1:30" ht="15" customHeight="1">
      <c r="A34" s="149" t="s">
        <v>1719</v>
      </c>
      <c r="B34" s="85" t="s">
        <v>1720</v>
      </c>
      <c r="C34" s="80" t="s">
        <v>1</v>
      </c>
      <c r="D34" s="221">
        <v>34000</v>
      </c>
      <c r="E34" s="238" t="s">
        <v>10</v>
      </c>
      <c r="F34" s="80" t="s">
        <v>48</v>
      </c>
      <c r="G34" s="80" t="s">
        <v>93</v>
      </c>
      <c r="H34" s="80" t="s">
        <v>75</v>
      </c>
      <c r="I34" s="81" t="s">
        <v>1721</v>
      </c>
      <c r="J34" s="276">
        <f t="shared" si="1"/>
        <v>9.1891891891891895</v>
      </c>
      <c r="K34" s="80"/>
      <c r="L34" s="296">
        <f t="shared" si="0"/>
        <v>0</v>
      </c>
      <c r="M34" s="92"/>
      <c r="O34" s="64"/>
    </row>
    <row r="35" spans="1:30" ht="15" customHeight="1">
      <c r="A35" s="149" t="s">
        <v>917</v>
      </c>
      <c r="B35" s="85" t="s">
        <v>918</v>
      </c>
      <c r="C35" s="80" t="s">
        <v>1</v>
      </c>
      <c r="D35" s="220">
        <v>44000</v>
      </c>
      <c r="E35" s="238" t="s">
        <v>10</v>
      </c>
      <c r="F35" s="80" t="s">
        <v>819</v>
      </c>
      <c r="G35" s="80" t="s">
        <v>31</v>
      </c>
      <c r="H35" s="80" t="s">
        <v>97</v>
      </c>
      <c r="I35" s="81" t="s">
        <v>539</v>
      </c>
      <c r="J35" s="276">
        <f t="shared" si="1"/>
        <v>11.891891891891891</v>
      </c>
      <c r="K35" s="80"/>
      <c r="L35" s="296">
        <f t="shared" si="0"/>
        <v>0</v>
      </c>
      <c r="M35" s="92"/>
      <c r="O35" s="64"/>
    </row>
    <row r="36" spans="1:30" ht="15" customHeight="1">
      <c r="A36" s="150" t="s">
        <v>394</v>
      </c>
      <c r="B36" s="79" t="s">
        <v>395</v>
      </c>
      <c r="C36" s="80" t="s">
        <v>91</v>
      </c>
      <c r="D36" s="221">
        <v>26000</v>
      </c>
      <c r="E36" s="240" t="s">
        <v>10</v>
      </c>
      <c r="F36" s="80" t="s">
        <v>48</v>
      </c>
      <c r="G36" s="80" t="s">
        <v>32</v>
      </c>
      <c r="H36" s="80" t="s">
        <v>326</v>
      </c>
      <c r="I36" s="81" t="s">
        <v>396</v>
      </c>
      <c r="J36" s="276">
        <f t="shared" si="1"/>
        <v>7.0270270270270272</v>
      </c>
      <c r="K36" s="80"/>
      <c r="L36" s="296">
        <f t="shared" si="0"/>
        <v>0</v>
      </c>
      <c r="M36" s="92"/>
      <c r="O36" s="64"/>
    </row>
    <row r="37" spans="1:30" ht="15" customHeight="1">
      <c r="A37" s="149" t="s">
        <v>209</v>
      </c>
      <c r="B37" s="79" t="s">
        <v>210</v>
      </c>
      <c r="C37" s="80" t="s">
        <v>1</v>
      </c>
      <c r="D37" s="221">
        <v>32000</v>
      </c>
      <c r="E37" s="239" t="s">
        <v>10</v>
      </c>
      <c r="F37" s="80" t="s">
        <v>862</v>
      </c>
      <c r="G37" s="80" t="s">
        <v>22</v>
      </c>
      <c r="H37" s="80" t="s">
        <v>1778</v>
      </c>
      <c r="I37" s="81" t="s">
        <v>101</v>
      </c>
      <c r="J37" s="276">
        <f t="shared" si="1"/>
        <v>8.6486486486486491</v>
      </c>
      <c r="K37" s="80"/>
      <c r="L37" s="296">
        <f t="shared" si="0"/>
        <v>0</v>
      </c>
      <c r="M37" s="92"/>
      <c r="O37" s="64"/>
    </row>
    <row r="38" spans="1:30" ht="15" customHeight="1">
      <c r="A38" s="149" t="s">
        <v>1361</v>
      </c>
      <c r="B38" s="79" t="s">
        <v>1362</v>
      </c>
      <c r="C38" s="80" t="s">
        <v>182</v>
      </c>
      <c r="D38" s="221">
        <v>59000</v>
      </c>
      <c r="E38" s="240" t="s">
        <v>10</v>
      </c>
      <c r="F38" s="80" t="s">
        <v>33</v>
      </c>
      <c r="G38" s="222" t="s">
        <v>20</v>
      </c>
      <c r="H38" s="80" t="s">
        <v>1353</v>
      </c>
      <c r="I38" s="81" t="s">
        <v>1363</v>
      </c>
      <c r="J38" s="276">
        <f t="shared" si="1"/>
        <v>15.945945945945946</v>
      </c>
      <c r="K38" s="80"/>
      <c r="L38" s="296">
        <f t="shared" si="0"/>
        <v>0</v>
      </c>
      <c r="M38" s="92"/>
      <c r="O38" s="64"/>
    </row>
    <row r="39" spans="1:30" ht="15" customHeight="1">
      <c r="A39" s="149" t="s">
        <v>244</v>
      </c>
      <c r="B39" s="85" t="s">
        <v>350</v>
      </c>
      <c r="C39" s="80" t="s">
        <v>106</v>
      </c>
      <c r="D39" s="221">
        <v>62000</v>
      </c>
      <c r="E39" s="239" t="s">
        <v>10</v>
      </c>
      <c r="F39" s="80" t="s">
        <v>1102</v>
      </c>
      <c r="G39" s="80" t="s">
        <v>24</v>
      </c>
      <c r="H39" s="80" t="s">
        <v>109</v>
      </c>
      <c r="I39" s="81" t="s">
        <v>245</v>
      </c>
      <c r="J39" s="276">
        <f t="shared" si="1"/>
        <v>16.756756756756758</v>
      </c>
      <c r="K39" s="80"/>
      <c r="L39" s="296">
        <f t="shared" si="0"/>
        <v>0</v>
      </c>
      <c r="M39" s="92"/>
      <c r="O39" s="64"/>
    </row>
    <row r="40" spans="1:30" ht="15" customHeight="1">
      <c r="A40" s="152" t="s">
        <v>1159</v>
      </c>
      <c r="B40" s="79" t="s">
        <v>1175</v>
      </c>
      <c r="C40" s="80" t="s">
        <v>1</v>
      </c>
      <c r="D40" s="220">
        <v>49000</v>
      </c>
      <c r="E40" s="238" t="s">
        <v>10</v>
      </c>
      <c r="F40" s="80" t="s">
        <v>74</v>
      </c>
      <c r="G40" s="80" t="s">
        <v>28</v>
      </c>
      <c r="H40" s="80" t="s">
        <v>1151</v>
      </c>
      <c r="I40" s="81" t="s">
        <v>1195</v>
      </c>
      <c r="J40" s="276">
        <f t="shared" si="1"/>
        <v>13.243243243243244</v>
      </c>
      <c r="K40" s="80"/>
      <c r="L40" s="296">
        <f t="shared" si="0"/>
        <v>0</v>
      </c>
      <c r="M40" s="92"/>
      <c r="O40" s="64"/>
    </row>
    <row r="41" spans="1:30" ht="15" customHeight="1">
      <c r="A41" s="149" t="s">
        <v>1378</v>
      </c>
      <c r="B41" s="85" t="s">
        <v>1837</v>
      </c>
      <c r="C41" s="80" t="s">
        <v>1</v>
      </c>
      <c r="D41" s="221">
        <v>66000</v>
      </c>
      <c r="E41" s="71" t="s">
        <v>10</v>
      </c>
      <c r="F41" s="80" t="s">
        <v>48</v>
      </c>
      <c r="G41" s="80" t="s">
        <v>38</v>
      </c>
      <c r="H41" s="118" t="s">
        <v>275</v>
      </c>
      <c r="I41" s="81" t="s">
        <v>704</v>
      </c>
      <c r="J41" s="276">
        <f t="shared" si="1"/>
        <v>17.837837837837839</v>
      </c>
      <c r="K41" s="80"/>
      <c r="L41" s="296">
        <f t="shared" si="0"/>
        <v>0</v>
      </c>
      <c r="M41" s="92"/>
      <c r="O41" s="64"/>
    </row>
    <row r="42" spans="1:30" ht="15" customHeight="1">
      <c r="A42" s="149" t="s">
        <v>1378</v>
      </c>
      <c r="B42" s="85" t="s">
        <v>1379</v>
      </c>
      <c r="C42" s="80" t="s">
        <v>1</v>
      </c>
      <c r="D42" s="221">
        <v>56000</v>
      </c>
      <c r="E42" s="238" t="s">
        <v>10</v>
      </c>
      <c r="F42" s="80" t="s">
        <v>48</v>
      </c>
      <c r="G42" s="80" t="s">
        <v>38</v>
      </c>
      <c r="H42" s="80" t="s">
        <v>123</v>
      </c>
      <c r="I42" s="81" t="s">
        <v>1695</v>
      </c>
      <c r="J42" s="276">
        <f t="shared" si="1"/>
        <v>15.135135135135135</v>
      </c>
      <c r="K42" s="80"/>
      <c r="L42" s="296">
        <f t="shared" si="0"/>
        <v>0</v>
      </c>
      <c r="M42" s="92"/>
      <c r="O42" s="64"/>
    </row>
    <row r="43" spans="1:30" ht="15" customHeight="1">
      <c r="A43" s="149" t="s">
        <v>727</v>
      </c>
      <c r="B43" s="89" t="s">
        <v>2857</v>
      </c>
      <c r="C43" s="80" t="s">
        <v>91</v>
      </c>
      <c r="D43" s="221">
        <v>59000</v>
      </c>
      <c r="E43" s="69" t="s">
        <v>10</v>
      </c>
      <c r="F43" s="80" t="s">
        <v>101</v>
      </c>
      <c r="G43" s="80" t="s">
        <v>665</v>
      </c>
      <c r="H43" s="80" t="s">
        <v>290</v>
      </c>
      <c r="I43" s="81" t="s">
        <v>2858</v>
      </c>
      <c r="J43" s="276">
        <f t="shared" si="1"/>
        <v>15.945945945945946</v>
      </c>
      <c r="K43" s="80"/>
      <c r="L43" s="296">
        <f t="shared" si="0"/>
        <v>0</v>
      </c>
      <c r="M43" s="92"/>
      <c r="O43" s="64"/>
    </row>
    <row r="44" spans="1:30" ht="15" customHeight="1">
      <c r="A44" s="149" t="s">
        <v>1042</v>
      </c>
      <c r="B44" s="79" t="s">
        <v>1043</v>
      </c>
      <c r="C44" s="80" t="s">
        <v>182</v>
      </c>
      <c r="D44" s="220">
        <v>48000</v>
      </c>
      <c r="E44" s="240" t="s">
        <v>10</v>
      </c>
      <c r="F44" s="80" t="s">
        <v>48</v>
      </c>
      <c r="G44" s="80" t="s">
        <v>24</v>
      </c>
      <c r="H44" s="80" t="s">
        <v>224</v>
      </c>
      <c r="I44" s="81" t="s">
        <v>671</v>
      </c>
      <c r="J44" s="276">
        <f t="shared" si="1"/>
        <v>12.972972972972974</v>
      </c>
      <c r="K44" s="80"/>
      <c r="L44" s="296">
        <f t="shared" si="0"/>
        <v>0</v>
      </c>
      <c r="M44" s="291"/>
      <c r="O44" s="64"/>
      <c r="Q44" s="101"/>
      <c r="R44" s="101"/>
      <c r="S44" s="101"/>
      <c r="T44" s="101"/>
      <c r="U44" s="101"/>
      <c r="V44" s="101"/>
      <c r="W44" s="101"/>
      <c r="X44" s="101"/>
      <c r="Y44" s="101"/>
      <c r="Z44" s="101"/>
      <c r="AA44" s="101"/>
      <c r="AB44" s="101"/>
      <c r="AC44" s="101"/>
      <c r="AD44" s="101"/>
    </row>
    <row r="45" spans="1:30" ht="15" customHeight="1">
      <c r="A45" s="149" t="s">
        <v>2517</v>
      </c>
      <c r="B45" s="79" t="s">
        <v>2518</v>
      </c>
      <c r="C45" s="80" t="s">
        <v>182</v>
      </c>
      <c r="D45" s="221">
        <v>44000</v>
      </c>
      <c r="E45" s="71" t="s">
        <v>10</v>
      </c>
      <c r="F45" s="80" t="s">
        <v>983</v>
      </c>
      <c r="G45" s="80" t="s">
        <v>30</v>
      </c>
      <c r="H45" s="118" t="s">
        <v>107</v>
      </c>
      <c r="I45" s="81" t="s">
        <v>2463</v>
      </c>
      <c r="J45" s="276">
        <f t="shared" si="1"/>
        <v>11.891891891891891</v>
      </c>
      <c r="K45" s="80"/>
      <c r="L45" s="296">
        <f t="shared" si="0"/>
        <v>0</v>
      </c>
      <c r="M45" s="291"/>
      <c r="O45" s="64"/>
      <c r="Q45" s="101"/>
      <c r="R45" s="101"/>
      <c r="S45" s="101"/>
      <c r="T45" s="101"/>
      <c r="U45" s="101"/>
      <c r="V45" s="101"/>
      <c r="W45" s="101"/>
      <c r="X45" s="101"/>
      <c r="Y45" s="101"/>
      <c r="Z45" s="101"/>
      <c r="AA45" s="101"/>
      <c r="AB45" s="101"/>
      <c r="AC45" s="101"/>
      <c r="AD45" s="101"/>
    </row>
    <row r="46" spans="1:30" ht="15" customHeight="1">
      <c r="A46" s="149" t="s">
        <v>482</v>
      </c>
      <c r="B46" s="85" t="s">
        <v>488</v>
      </c>
      <c r="C46" s="80" t="s">
        <v>1</v>
      </c>
      <c r="D46" s="221">
        <v>34000</v>
      </c>
      <c r="E46" s="69" t="s">
        <v>10</v>
      </c>
      <c r="F46" s="80" t="s">
        <v>848</v>
      </c>
      <c r="G46" s="80" t="s">
        <v>68</v>
      </c>
      <c r="H46" s="118" t="s">
        <v>326</v>
      </c>
      <c r="I46" s="107" t="s">
        <v>489</v>
      </c>
      <c r="J46" s="276">
        <f t="shared" si="1"/>
        <v>9.1891891891891895</v>
      </c>
      <c r="K46" s="80"/>
      <c r="L46" s="296">
        <f t="shared" si="0"/>
        <v>0</v>
      </c>
      <c r="M46" s="92"/>
      <c r="O46" s="64"/>
    </row>
    <row r="47" spans="1:30" ht="15" customHeight="1">
      <c r="A47" s="149" t="s">
        <v>756</v>
      </c>
      <c r="B47" s="85" t="s">
        <v>757</v>
      </c>
      <c r="C47" s="80" t="s">
        <v>1</v>
      </c>
      <c r="D47" s="220">
        <v>42000</v>
      </c>
      <c r="E47" s="237" t="s">
        <v>10</v>
      </c>
      <c r="F47" s="80" t="s">
        <v>817</v>
      </c>
      <c r="G47" s="80" t="s">
        <v>28</v>
      </c>
      <c r="H47" s="80" t="s">
        <v>291</v>
      </c>
      <c r="I47" s="81" t="s">
        <v>622</v>
      </c>
      <c r="J47" s="276">
        <f t="shared" si="1"/>
        <v>11.351351351351351</v>
      </c>
      <c r="K47" s="80"/>
      <c r="L47" s="296">
        <f t="shared" si="0"/>
        <v>0</v>
      </c>
      <c r="M47" s="92"/>
      <c r="O47" s="64"/>
    </row>
    <row r="48" spans="1:30" ht="15" customHeight="1">
      <c r="A48" s="150" t="s">
        <v>501</v>
      </c>
      <c r="B48" s="79" t="s">
        <v>502</v>
      </c>
      <c r="C48" s="80" t="s">
        <v>91</v>
      </c>
      <c r="D48" s="221">
        <v>42000</v>
      </c>
      <c r="E48" s="240" t="s">
        <v>10</v>
      </c>
      <c r="F48" s="80" t="s">
        <v>48</v>
      </c>
      <c r="G48" s="80" t="s">
        <v>22</v>
      </c>
      <c r="H48" s="80" t="s">
        <v>500</v>
      </c>
      <c r="I48" s="81" t="s">
        <v>410</v>
      </c>
      <c r="J48" s="276">
        <f t="shared" si="1"/>
        <v>11.351351351351351</v>
      </c>
      <c r="K48" s="80"/>
      <c r="L48" s="296">
        <f t="shared" si="0"/>
        <v>0</v>
      </c>
      <c r="M48" s="92"/>
      <c r="O48" s="64"/>
    </row>
    <row r="49" spans="1:15" ht="15" customHeight="1">
      <c r="A49" s="152" t="s">
        <v>748</v>
      </c>
      <c r="B49" s="117" t="s">
        <v>749</v>
      </c>
      <c r="C49" s="80" t="s">
        <v>91</v>
      </c>
      <c r="D49" s="260">
        <v>22000</v>
      </c>
      <c r="E49" s="285" t="s">
        <v>10</v>
      </c>
      <c r="F49" s="80" t="s">
        <v>48</v>
      </c>
      <c r="G49" s="118" t="s">
        <v>11</v>
      </c>
      <c r="H49" s="118" t="s">
        <v>326</v>
      </c>
      <c r="I49" s="161" t="s">
        <v>750</v>
      </c>
      <c r="J49" s="276">
        <f t="shared" si="1"/>
        <v>5.9459459459459456</v>
      </c>
      <c r="K49" s="80"/>
      <c r="L49" s="296">
        <f t="shared" si="0"/>
        <v>0</v>
      </c>
      <c r="M49" s="92"/>
      <c r="O49" s="64"/>
    </row>
    <row r="50" spans="1:15" ht="15" customHeight="1">
      <c r="A50" s="152" t="s">
        <v>1157</v>
      </c>
      <c r="B50" s="79" t="s">
        <v>1641</v>
      </c>
      <c r="C50" s="80" t="s">
        <v>1</v>
      </c>
      <c r="D50" s="221">
        <v>22000</v>
      </c>
      <c r="E50" s="246" t="s">
        <v>10</v>
      </c>
      <c r="F50" s="80" t="s">
        <v>852</v>
      </c>
      <c r="G50" s="80" t="s">
        <v>11</v>
      </c>
      <c r="H50" s="80" t="s">
        <v>326</v>
      </c>
      <c r="I50" s="81" t="s">
        <v>1642</v>
      </c>
      <c r="J50" s="276">
        <f t="shared" si="1"/>
        <v>5.9459459459459456</v>
      </c>
      <c r="K50" s="80"/>
      <c r="L50" s="296">
        <f t="shared" si="0"/>
        <v>0</v>
      </c>
      <c r="M50" s="92"/>
      <c r="O50" s="64"/>
    </row>
    <row r="51" spans="1:15" ht="15" customHeight="1">
      <c r="A51" s="153" t="s">
        <v>114</v>
      </c>
      <c r="B51" s="79" t="s">
        <v>441</v>
      </c>
      <c r="C51" s="80" t="s">
        <v>45</v>
      </c>
      <c r="D51" s="221">
        <v>76000</v>
      </c>
      <c r="E51" s="240" t="s">
        <v>10</v>
      </c>
      <c r="F51" s="80" t="s">
        <v>74</v>
      </c>
      <c r="G51" s="80" t="s">
        <v>28</v>
      </c>
      <c r="H51" s="80" t="s">
        <v>115</v>
      </c>
      <c r="I51" s="81" t="s">
        <v>442</v>
      </c>
      <c r="J51" s="276">
        <f t="shared" si="1"/>
        <v>20.54054054054054</v>
      </c>
      <c r="K51" s="80"/>
      <c r="L51" s="296">
        <f t="shared" si="0"/>
        <v>0</v>
      </c>
      <c r="M51" s="92"/>
      <c r="O51" s="64"/>
    </row>
    <row r="52" spans="1:15" ht="15" customHeight="1">
      <c r="A52" s="150" t="s">
        <v>114</v>
      </c>
      <c r="B52" s="79" t="s">
        <v>1838</v>
      </c>
      <c r="C52" s="80" t="s">
        <v>181</v>
      </c>
      <c r="D52" s="221">
        <v>64000</v>
      </c>
      <c r="E52" s="246" t="s">
        <v>10</v>
      </c>
      <c r="F52" s="80" t="s">
        <v>74</v>
      </c>
      <c r="G52" s="80" t="s">
        <v>28</v>
      </c>
      <c r="H52" s="80" t="s">
        <v>115</v>
      </c>
      <c r="I52" s="277" t="s">
        <v>1839</v>
      </c>
      <c r="J52" s="276">
        <f t="shared" si="1"/>
        <v>17.297297297297298</v>
      </c>
      <c r="K52" s="80"/>
      <c r="L52" s="296">
        <f t="shared" si="0"/>
        <v>0</v>
      </c>
      <c r="M52" s="92"/>
      <c r="O52" s="64"/>
    </row>
    <row r="53" spans="1:15" ht="15" customHeight="1">
      <c r="A53" s="150" t="s">
        <v>114</v>
      </c>
      <c r="B53" s="85" t="s">
        <v>1622</v>
      </c>
      <c r="C53" s="80" t="s">
        <v>373</v>
      </c>
      <c r="D53" s="221">
        <v>69000</v>
      </c>
      <c r="E53" s="246" t="s">
        <v>10</v>
      </c>
      <c r="F53" s="80" t="s">
        <v>74</v>
      </c>
      <c r="G53" s="80" t="s">
        <v>28</v>
      </c>
      <c r="H53" s="80" t="s">
        <v>115</v>
      </c>
      <c r="I53" s="277" t="s">
        <v>1623</v>
      </c>
      <c r="J53" s="276">
        <f t="shared" si="1"/>
        <v>18.648648648648649</v>
      </c>
      <c r="K53" s="80"/>
      <c r="L53" s="296">
        <f t="shared" si="0"/>
        <v>0</v>
      </c>
      <c r="M53" s="92"/>
      <c r="O53" s="64"/>
    </row>
    <row r="54" spans="1:15" ht="15" customHeight="1">
      <c r="A54" s="152" t="s">
        <v>1481</v>
      </c>
      <c r="B54" s="184" t="s">
        <v>1482</v>
      </c>
      <c r="C54" s="80" t="s">
        <v>1</v>
      </c>
      <c r="D54" s="220">
        <v>58000</v>
      </c>
      <c r="E54" s="246" t="s">
        <v>10</v>
      </c>
      <c r="F54" s="80" t="s">
        <v>48</v>
      </c>
      <c r="G54" s="185" t="s">
        <v>38</v>
      </c>
      <c r="H54" s="185" t="s">
        <v>1478</v>
      </c>
      <c r="I54" s="81" t="s">
        <v>212</v>
      </c>
      <c r="J54" s="276">
        <f t="shared" si="1"/>
        <v>15.675675675675675</v>
      </c>
      <c r="K54" s="80"/>
      <c r="L54" s="296">
        <f t="shared" si="0"/>
        <v>0</v>
      </c>
      <c r="M54" s="92"/>
      <c r="O54" s="64"/>
    </row>
    <row r="55" spans="1:15" ht="15" customHeight="1">
      <c r="A55" s="152" t="s">
        <v>1481</v>
      </c>
      <c r="B55" s="183" t="s">
        <v>1483</v>
      </c>
      <c r="C55" s="80" t="s">
        <v>1</v>
      </c>
      <c r="D55" s="220">
        <v>58000</v>
      </c>
      <c r="E55" s="283" t="s">
        <v>10</v>
      </c>
      <c r="F55" s="80" t="s">
        <v>48</v>
      </c>
      <c r="G55" s="185" t="s">
        <v>38</v>
      </c>
      <c r="H55" s="185" t="s">
        <v>1478</v>
      </c>
      <c r="I55" s="81" t="s">
        <v>246</v>
      </c>
      <c r="J55" s="276">
        <f t="shared" si="1"/>
        <v>15.675675675675675</v>
      </c>
      <c r="K55" s="80"/>
      <c r="L55" s="296">
        <f t="shared" si="0"/>
        <v>0</v>
      </c>
      <c r="M55" s="92"/>
      <c r="O55" s="64"/>
    </row>
    <row r="56" spans="1:15" ht="15" customHeight="1">
      <c r="A56" s="149" t="s">
        <v>1840</v>
      </c>
      <c r="B56" s="81" t="s">
        <v>1841</v>
      </c>
      <c r="C56" s="80" t="s">
        <v>1842</v>
      </c>
      <c r="D56" s="220">
        <v>58000</v>
      </c>
      <c r="E56" s="240" t="s">
        <v>10</v>
      </c>
      <c r="F56" s="80" t="s">
        <v>74</v>
      </c>
      <c r="G56" s="80" t="s">
        <v>57</v>
      </c>
      <c r="H56" s="80" t="s">
        <v>412</v>
      </c>
      <c r="I56" s="81" t="s">
        <v>1843</v>
      </c>
      <c r="J56" s="276">
        <f t="shared" si="1"/>
        <v>15.675675675675675</v>
      </c>
      <c r="K56" s="80"/>
      <c r="L56" s="296">
        <f t="shared" si="0"/>
        <v>0</v>
      </c>
      <c r="M56" s="92"/>
      <c r="O56" s="64"/>
    </row>
    <row r="57" spans="1:15" ht="15" customHeight="1">
      <c r="A57" s="152" t="s">
        <v>0</v>
      </c>
      <c r="B57" s="79" t="s">
        <v>94</v>
      </c>
      <c r="C57" s="80" t="s">
        <v>182</v>
      </c>
      <c r="D57" s="223">
        <v>28000</v>
      </c>
      <c r="E57" s="240" t="s">
        <v>10</v>
      </c>
      <c r="F57" s="80" t="s">
        <v>74</v>
      </c>
      <c r="G57" s="80" t="s">
        <v>8</v>
      </c>
      <c r="H57" s="80" t="s">
        <v>326</v>
      </c>
      <c r="I57" s="81" t="s">
        <v>2324</v>
      </c>
      <c r="J57" s="276">
        <f t="shared" si="1"/>
        <v>7.5675675675675675</v>
      </c>
      <c r="K57" s="80"/>
      <c r="L57" s="296">
        <f t="shared" si="0"/>
        <v>0</v>
      </c>
      <c r="M57" s="92"/>
      <c r="O57" s="64"/>
    </row>
    <row r="58" spans="1:15" ht="15" customHeight="1">
      <c r="A58" s="150" t="s">
        <v>1844</v>
      </c>
      <c r="B58" s="79" t="s">
        <v>1845</v>
      </c>
      <c r="C58" s="80" t="s">
        <v>1</v>
      </c>
      <c r="D58" s="221">
        <v>48000</v>
      </c>
      <c r="E58" s="239" t="s">
        <v>10</v>
      </c>
      <c r="F58" s="80" t="s">
        <v>819</v>
      </c>
      <c r="G58" s="80" t="s">
        <v>32</v>
      </c>
      <c r="H58" s="118" t="s">
        <v>123</v>
      </c>
      <c r="I58" s="81" t="s">
        <v>415</v>
      </c>
      <c r="J58" s="276">
        <f t="shared" si="1"/>
        <v>12.972972972972974</v>
      </c>
      <c r="K58" s="80"/>
      <c r="L58" s="296">
        <f t="shared" si="0"/>
        <v>0</v>
      </c>
      <c r="M58" s="92"/>
      <c r="O58" s="64"/>
    </row>
    <row r="59" spans="1:15" ht="15" customHeight="1">
      <c r="A59" s="149" t="s">
        <v>577</v>
      </c>
      <c r="B59" s="85" t="s">
        <v>2217</v>
      </c>
      <c r="C59" s="80" t="s">
        <v>1</v>
      </c>
      <c r="D59" s="221">
        <v>54000</v>
      </c>
      <c r="E59" s="239" t="s">
        <v>10</v>
      </c>
      <c r="F59" s="80" t="s">
        <v>48</v>
      </c>
      <c r="G59" s="80" t="s">
        <v>30</v>
      </c>
      <c r="H59" s="80" t="s">
        <v>560</v>
      </c>
      <c r="I59" s="81" t="s">
        <v>1386</v>
      </c>
      <c r="J59" s="276">
        <f t="shared" si="1"/>
        <v>14.594594594594595</v>
      </c>
      <c r="K59" s="80"/>
      <c r="L59" s="296">
        <f t="shared" si="0"/>
        <v>0</v>
      </c>
      <c r="M59" s="92"/>
      <c r="O59" s="64"/>
    </row>
    <row r="60" spans="1:15" ht="15" customHeight="1">
      <c r="A60" s="149" t="s">
        <v>630</v>
      </c>
      <c r="B60" s="79" t="s">
        <v>631</v>
      </c>
      <c r="C60" s="80" t="s">
        <v>103</v>
      </c>
      <c r="D60" s="220">
        <v>66000</v>
      </c>
      <c r="E60" s="237" t="s">
        <v>10</v>
      </c>
      <c r="F60" s="80" t="s">
        <v>48</v>
      </c>
      <c r="G60" s="80" t="s">
        <v>20</v>
      </c>
      <c r="H60" s="80" t="s">
        <v>629</v>
      </c>
      <c r="I60" s="81" t="s">
        <v>632</v>
      </c>
      <c r="J60" s="276">
        <f t="shared" si="1"/>
        <v>17.837837837837839</v>
      </c>
      <c r="K60" s="80"/>
      <c r="L60" s="296">
        <f t="shared" si="0"/>
        <v>0</v>
      </c>
      <c r="M60" s="92"/>
      <c r="O60" s="64"/>
    </row>
    <row r="61" spans="1:15" ht="15" customHeight="1">
      <c r="A61" s="149" t="s">
        <v>1846</v>
      </c>
      <c r="B61" s="85" t="s">
        <v>2229</v>
      </c>
      <c r="C61" s="80" t="s">
        <v>181</v>
      </c>
      <c r="D61" s="221">
        <v>38000</v>
      </c>
      <c r="E61" s="238" t="s">
        <v>10</v>
      </c>
      <c r="F61" s="80" t="s">
        <v>80</v>
      </c>
      <c r="G61" s="80" t="s">
        <v>11</v>
      </c>
      <c r="H61" s="80" t="s">
        <v>326</v>
      </c>
      <c r="I61" s="81" t="s">
        <v>2268</v>
      </c>
      <c r="J61" s="276">
        <f t="shared" si="1"/>
        <v>10.27027027027027</v>
      </c>
      <c r="K61" s="80"/>
      <c r="L61" s="296">
        <f t="shared" si="0"/>
        <v>0</v>
      </c>
      <c r="M61" s="92"/>
      <c r="O61" s="64"/>
    </row>
    <row r="62" spans="1:15" ht="15" customHeight="1">
      <c r="A62" s="152" t="s">
        <v>1847</v>
      </c>
      <c r="B62" s="107" t="s">
        <v>1848</v>
      </c>
      <c r="C62" s="80" t="s">
        <v>181</v>
      </c>
      <c r="D62" s="221">
        <v>39000</v>
      </c>
      <c r="E62" s="239" t="s">
        <v>10</v>
      </c>
      <c r="F62" s="80" t="s">
        <v>74</v>
      </c>
      <c r="G62" s="80" t="s">
        <v>28</v>
      </c>
      <c r="H62" s="80" t="s">
        <v>462</v>
      </c>
      <c r="I62" s="81" t="s">
        <v>1849</v>
      </c>
      <c r="J62" s="276">
        <f t="shared" si="1"/>
        <v>10.54054054054054</v>
      </c>
      <c r="K62" s="80"/>
      <c r="L62" s="296">
        <f t="shared" si="0"/>
        <v>0</v>
      </c>
      <c r="M62" s="92"/>
      <c r="O62" s="64"/>
    </row>
    <row r="63" spans="1:15" ht="15" customHeight="1">
      <c r="A63" s="149" t="s">
        <v>2103</v>
      </c>
      <c r="B63" s="85" t="s">
        <v>2104</v>
      </c>
      <c r="C63" s="80" t="s">
        <v>1</v>
      </c>
      <c r="D63" s="221">
        <v>62000</v>
      </c>
      <c r="E63" s="238" t="s">
        <v>10</v>
      </c>
      <c r="F63" s="80" t="s">
        <v>48</v>
      </c>
      <c r="G63" s="80" t="s">
        <v>30</v>
      </c>
      <c r="H63" s="80" t="s">
        <v>2105</v>
      </c>
      <c r="I63" s="81" t="s">
        <v>410</v>
      </c>
      <c r="J63" s="276">
        <f t="shared" si="1"/>
        <v>16.756756756756758</v>
      </c>
      <c r="K63" s="80"/>
      <c r="L63" s="296">
        <f t="shared" si="0"/>
        <v>0</v>
      </c>
      <c r="M63" s="92"/>
      <c r="O63" s="64"/>
    </row>
    <row r="64" spans="1:15" ht="15" customHeight="1">
      <c r="A64" s="151" t="s">
        <v>1850</v>
      </c>
      <c r="B64" s="79" t="s">
        <v>1851</v>
      </c>
      <c r="C64" s="80" t="s">
        <v>561</v>
      </c>
      <c r="D64" s="221">
        <v>99000</v>
      </c>
      <c r="E64" s="238" t="s">
        <v>10</v>
      </c>
      <c r="F64" s="80" t="s">
        <v>48</v>
      </c>
      <c r="G64" s="80" t="s">
        <v>32</v>
      </c>
      <c r="H64" s="118" t="s">
        <v>116</v>
      </c>
      <c r="I64" s="81" t="s">
        <v>2748</v>
      </c>
      <c r="J64" s="276">
        <f t="shared" si="1"/>
        <v>26.756756756756758</v>
      </c>
      <c r="K64" s="80"/>
      <c r="L64" s="296">
        <f t="shared" si="0"/>
        <v>0</v>
      </c>
      <c r="M64" s="92"/>
      <c r="O64" s="64"/>
    </row>
    <row r="65" spans="1:30" ht="15" customHeight="1">
      <c r="A65" s="149" t="s">
        <v>493</v>
      </c>
      <c r="B65" s="79" t="s">
        <v>2210</v>
      </c>
      <c r="C65" s="80" t="s">
        <v>103</v>
      </c>
      <c r="D65" s="220">
        <v>72000</v>
      </c>
      <c r="E65" s="237" t="s">
        <v>10</v>
      </c>
      <c r="F65" s="80" t="s">
        <v>48</v>
      </c>
      <c r="G65" s="80" t="s">
        <v>30</v>
      </c>
      <c r="H65" s="80" t="s">
        <v>413</v>
      </c>
      <c r="I65" s="81" t="s">
        <v>2211</v>
      </c>
      <c r="J65" s="276">
        <f t="shared" si="1"/>
        <v>19.45945945945946</v>
      </c>
      <c r="K65" s="80"/>
      <c r="L65" s="296">
        <f t="shared" si="0"/>
        <v>0</v>
      </c>
      <c r="M65" s="92"/>
      <c r="O65" s="64"/>
    </row>
    <row r="66" spans="1:30" ht="15" customHeight="1">
      <c r="A66" s="149" t="s">
        <v>493</v>
      </c>
      <c r="B66" s="85" t="s">
        <v>2106</v>
      </c>
      <c r="C66" s="80" t="s">
        <v>91</v>
      </c>
      <c r="D66" s="223">
        <v>59000</v>
      </c>
      <c r="E66" s="239" t="s">
        <v>10</v>
      </c>
      <c r="F66" s="80" t="s">
        <v>48</v>
      </c>
      <c r="G66" s="80" t="s">
        <v>30</v>
      </c>
      <c r="H66" s="80" t="s">
        <v>252</v>
      </c>
      <c r="I66" s="81" t="s">
        <v>1882</v>
      </c>
      <c r="J66" s="276">
        <f t="shared" si="1"/>
        <v>15.945945945945946</v>
      </c>
      <c r="K66" s="80"/>
      <c r="L66" s="296">
        <f t="shared" si="0"/>
        <v>0</v>
      </c>
      <c r="M66" s="291"/>
      <c r="O66" s="64"/>
      <c r="Q66" s="101"/>
      <c r="R66" s="101"/>
      <c r="S66" s="101"/>
      <c r="T66" s="101"/>
      <c r="U66" s="101"/>
      <c r="V66" s="101"/>
      <c r="W66" s="101"/>
      <c r="X66" s="101"/>
      <c r="Y66" s="101"/>
      <c r="Z66" s="101"/>
      <c r="AA66" s="101"/>
      <c r="AB66" s="101"/>
      <c r="AC66" s="101"/>
      <c r="AD66" s="101"/>
    </row>
    <row r="67" spans="1:30" ht="15" customHeight="1">
      <c r="A67" s="150" t="s">
        <v>1796</v>
      </c>
      <c r="B67" s="79" t="s">
        <v>1797</v>
      </c>
      <c r="C67" s="80" t="s">
        <v>1</v>
      </c>
      <c r="D67" s="220">
        <v>58000</v>
      </c>
      <c r="E67" s="240" t="s">
        <v>10</v>
      </c>
      <c r="F67" s="80" t="s">
        <v>862</v>
      </c>
      <c r="G67" s="80" t="s">
        <v>20</v>
      </c>
      <c r="H67" s="80" t="s">
        <v>500</v>
      </c>
      <c r="I67" s="81" t="s">
        <v>1798</v>
      </c>
      <c r="J67" s="276">
        <f t="shared" si="1"/>
        <v>15.675675675675675</v>
      </c>
      <c r="K67" s="80"/>
      <c r="L67" s="296">
        <f t="shared" si="0"/>
        <v>0</v>
      </c>
      <c r="M67" s="291"/>
      <c r="O67" s="64"/>
      <c r="Q67" s="101"/>
      <c r="R67" s="101"/>
      <c r="S67" s="101"/>
      <c r="T67" s="101"/>
      <c r="U67" s="101"/>
      <c r="V67" s="101"/>
      <c r="W67" s="101"/>
      <c r="X67" s="101"/>
      <c r="Y67" s="101"/>
      <c r="Z67" s="101"/>
      <c r="AA67" s="101"/>
      <c r="AB67" s="101"/>
      <c r="AC67" s="101"/>
      <c r="AD67" s="101"/>
    </row>
    <row r="68" spans="1:30" ht="15" customHeight="1">
      <c r="A68" s="150" t="s">
        <v>1796</v>
      </c>
      <c r="B68" s="85" t="s">
        <v>1800</v>
      </c>
      <c r="C68" s="80" t="s">
        <v>91</v>
      </c>
      <c r="D68" s="221">
        <v>58000</v>
      </c>
      <c r="E68" s="239" t="s">
        <v>10</v>
      </c>
      <c r="F68" s="80" t="s">
        <v>101</v>
      </c>
      <c r="G68" s="80" t="s">
        <v>20</v>
      </c>
      <c r="H68" s="80" t="s">
        <v>500</v>
      </c>
      <c r="I68" s="79" t="s">
        <v>1801</v>
      </c>
      <c r="J68" s="276">
        <f t="shared" si="1"/>
        <v>15.675675675675675</v>
      </c>
      <c r="K68" s="80"/>
      <c r="L68" s="296">
        <f t="shared" si="0"/>
        <v>0</v>
      </c>
      <c r="M68" s="92"/>
      <c r="O68" s="64"/>
    </row>
    <row r="69" spans="1:30" ht="15" customHeight="1">
      <c r="A69" s="154" t="s">
        <v>1796</v>
      </c>
      <c r="B69" s="207" t="s">
        <v>1799</v>
      </c>
      <c r="C69" s="80" t="s">
        <v>1</v>
      </c>
      <c r="D69" s="260">
        <v>52000</v>
      </c>
      <c r="E69" s="285" t="s">
        <v>10</v>
      </c>
      <c r="F69" s="80" t="s">
        <v>862</v>
      </c>
      <c r="G69" s="118" t="s">
        <v>20</v>
      </c>
      <c r="H69" s="80" t="s">
        <v>500</v>
      </c>
      <c r="I69" s="117" t="s">
        <v>101</v>
      </c>
      <c r="J69" s="276">
        <f t="shared" si="1"/>
        <v>14.054054054054054</v>
      </c>
      <c r="K69" s="80"/>
      <c r="L69" s="296">
        <f t="shared" si="0"/>
        <v>0</v>
      </c>
      <c r="M69" s="291"/>
      <c r="O69" s="64"/>
      <c r="Q69" s="101"/>
      <c r="R69" s="101"/>
      <c r="S69" s="101"/>
      <c r="T69" s="101"/>
      <c r="U69" s="101"/>
      <c r="V69" s="101"/>
      <c r="W69" s="101"/>
      <c r="X69" s="101"/>
      <c r="Y69" s="101"/>
      <c r="Z69" s="101"/>
      <c r="AA69" s="101"/>
      <c r="AB69" s="101"/>
      <c r="AC69" s="101"/>
      <c r="AD69" s="101"/>
    </row>
    <row r="70" spans="1:30" ht="15" customHeight="1">
      <c r="A70" s="150" t="s">
        <v>943</v>
      </c>
      <c r="B70" s="85" t="s">
        <v>944</v>
      </c>
      <c r="C70" s="80" t="s">
        <v>1</v>
      </c>
      <c r="D70" s="221">
        <v>42000</v>
      </c>
      <c r="E70" s="238" t="s">
        <v>10</v>
      </c>
      <c r="F70" s="80" t="s">
        <v>48</v>
      </c>
      <c r="G70" s="80" t="s">
        <v>432</v>
      </c>
      <c r="H70" s="110" t="s">
        <v>680</v>
      </c>
      <c r="I70" s="81" t="s">
        <v>226</v>
      </c>
      <c r="J70" s="276">
        <f t="shared" si="1"/>
        <v>11.351351351351351</v>
      </c>
      <c r="K70" s="80"/>
      <c r="L70" s="296">
        <f t="shared" si="0"/>
        <v>0</v>
      </c>
      <c r="M70" s="291"/>
      <c r="O70" s="64"/>
      <c r="Q70" s="101"/>
      <c r="R70" s="101"/>
      <c r="S70" s="101"/>
      <c r="T70" s="101"/>
      <c r="U70" s="101"/>
      <c r="V70" s="101"/>
      <c r="W70" s="101"/>
      <c r="X70" s="101"/>
      <c r="Y70" s="101"/>
      <c r="Z70" s="101"/>
      <c r="AA70" s="101"/>
      <c r="AB70" s="101"/>
      <c r="AC70" s="101"/>
      <c r="AD70" s="101"/>
    </row>
    <row r="71" spans="1:30" ht="15" customHeight="1">
      <c r="A71" s="150" t="s">
        <v>943</v>
      </c>
      <c r="B71" s="79" t="s">
        <v>945</v>
      </c>
      <c r="C71" s="80" t="s">
        <v>1</v>
      </c>
      <c r="D71" s="221">
        <v>36000</v>
      </c>
      <c r="E71" s="238" t="s">
        <v>10</v>
      </c>
      <c r="F71" s="80" t="s">
        <v>48</v>
      </c>
      <c r="G71" s="80" t="s">
        <v>432</v>
      </c>
      <c r="H71" s="118" t="s">
        <v>680</v>
      </c>
      <c r="I71" s="81" t="s">
        <v>216</v>
      </c>
      <c r="J71" s="276">
        <f t="shared" si="1"/>
        <v>9.7297297297297298</v>
      </c>
      <c r="K71" s="80"/>
      <c r="L71" s="296">
        <f t="shared" si="0"/>
        <v>0</v>
      </c>
      <c r="M71" s="291"/>
      <c r="N71" s="101"/>
      <c r="O71" s="297"/>
      <c r="P71" s="101"/>
      <c r="Q71" s="101"/>
      <c r="R71" s="101"/>
      <c r="S71" s="101"/>
      <c r="T71" s="101"/>
      <c r="U71" s="101"/>
      <c r="V71" s="101"/>
      <c r="W71" s="101"/>
      <c r="X71" s="101"/>
      <c r="Y71" s="101"/>
      <c r="Z71" s="101"/>
      <c r="AA71" s="101"/>
      <c r="AB71" s="101"/>
      <c r="AC71" s="101"/>
      <c r="AD71" s="101"/>
    </row>
    <row r="72" spans="1:30" ht="15" customHeight="1">
      <c r="A72" s="150" t="s">
        <v>830</v>
      </c>
      <c r="B72" s="85" t="s">
        <v>946</v>
      </c>
      <c r="C72" s="80" t="s">
        <v>1</v>
      </c>
      <c r="D72" s="221">
        <v>54000</v>
      </c>
      <c r="E72" s="238" t="s">
        <v>10</v>
      </c>
      <c r="F72" s="80" t="s">
        <v>849</v>
      </c>
      <c r="G72" s="80" t="s">
        <v>22</v>
      </c>
      <c r="H72" s="80" t="s">
        <v>680</v>
      </c>
      <c r="I72" s="81" t="s">
        <v>947</v>
      </c>
      <c r="J72" s="276">
        <f t="shared" si="1"/>
        <v>14.594594594594595</v>
      </c>
      <c r="K72" s="80"/>
      <c r="L72" s="296">
        <f t="shared" si="0"/>
        <v>0</v>
      </c>
      <c r="M72" s="291"/>
      <c r="N72" s="101"/>
      <c r="O72" s="297"/>
      <c r="P72" s="101"/>
      <c r="Q72" s="101"/>
      <c r="R72" s="101"/>
      <c r="S72" s="101"/>
      <c r="T72" s="101"/>
      <c r="U72" s="101"/>
      <c r="V72" s="101"/>
      <c r="W72" s="101"/>
      <c r="X72" s="101"/>
      <c r="Y72" s="101"/>
      <c r="Z72" s="101"/>
      <c r="AA72" s="101"/>
      <c r="AB72" s="101"/>
      <c r="AC72" s="101"/>
      <c r="AD72" s="101"/>
    </row>
    <row r="73" spans="1:30" ht="15" customHeight="1">
      <c r="A73" s="152" t="s">
        <v>511</v>
      </c>
      <c r="B73" s="79" t="s">
        <v>164</v>
      </c>
      <c r="C73" s="80" t="s">
        <v>34</v>
      </c>
      <c r="D73" s="221">
        <v>36000</v>
      </c>
      <c r="E73" s="239" t="s">
        <v>10</v>
      </c>
      <c r="F73" s="80" t="s">
        <v>849</v>
      </c>
      <c r="G73" s="80" t="s">
        <v>26</v>
      </c>
      <c r="H73" s="80" t="s">
        <v>326</v>
      </c>
      <c r="I73" s="81" t="s">
        <v>165</v>
      </c>
      <c r="J73" s="276">
        <f t="shared" si="1"/>
        <v>9.7297297297297298</v>
      </c>
      <c r="K73" s="80"/>
      <c r="L73" s="296">
        <f t="shared" si="0"/>
        <v>0</v>
      </c>
      <c r="M73" s="291"/>
      <c r="N73" s="101"/>
      <c r="O73" s="297"/>
      <c r="P73" s="101"/>
      <c r="Q73" s="101"/>
      <c r="R73" s="101"/>
      <c r="S73" s="101"/>
      <c r="T73" s="101"/>
      <c r="U73" s="101"/>
      <c r="V73" s="101"/>
      <c r="W73" s="101"/>
      <c r="X73" s="101"/>
      <c r="Y73" s="101"/>
      <c r="Z73" s="101"/>
      <c r="AA73" s="101"/>
      <c r="AB73" s="101"/>
      <c r="AC73" s="101"/>
      <c r="AD73" s="101"/>
    </row>
    <row r="74" spans="1:30" ht="15" customHeight="1">
      <c r="A74" s="150" t="s">
        <v>1785</v>
      </c>
      <c r="B74" s="79" t="s">
        <v>2655</v>
      </c>
      <c r="C74" s="80" t="s">
        <v>1</v>
      </c>
      <c r="D74" s="221">
        <v>59000</v>
      </c>
      <c r="E74" s="69" t="s">
        <v>10</v>
      </c>
      <c r="F74" s="80" t="s">
        <v>2657</v>
      </c>
      <c r="G74" s="80" t="s">
        <v>38</v>
      </c>
      <c r="H74" s="80" t="s">
        <v>117</v>
      </c>
      <c r="I74" s="81" t="s">
        <v>2656</v>
      </c>
      <c r="J74" s="276">
        <f t="shared" si="1"/>
        <v>15.945945945945946</v>
      </c>
      <c r="K74" s="80"/>
      <c r="L74" s="296">
        <f t="shared" si="0"/>
        <v>0</v>
      </c>
      <c r="M74" s="92"/>
      <c r="O74" s="64"/>
    </row>
    <row r="75" spans="1:30" ht="15" customHeight="1">
      <c r="A75" s="149" t="s">
        <v>838</v>
      </c>
      <c r="B75" s="85" t="s">
        <v>1127</v>
      </c>
      <c r="C75" s="80" t="s">
        <v>91</v>
      </c>
      <c r="D75" s="221">
        <v>59000</v>
      </c>
      <c r="E75" s="238" t="s">
        <v>10</v>
      </c>
      <c r="F75" s="80" t="s">
        <v>48</v>
      </c>
      <c r="G75" s="80" t="s">
        <v>68</v>
      </c>
      <c r="H75" s="80" t="s">
        <v>290</v>
      </c>
      <c r="I75" s="81" t="s">
        <v>1128</v>
      </c>
      <c r="J75" s="276">
        <f t="shared" si="1"/>
        <v>15.945945945945946</v>
      </c>
      <c r="K75" s="80"/>
      <c r="L75" s="296">
        <f t="shared" si="0"/>
        <v>0</v>
      </c>
      <c r="M75" s="92"/>
      <c r="O75" s="64"/>
    </row>
    <row r="76" spans="1:30" ht="15" customHeight="1">
      <c r="A76" s="150" t="s">
        <v>1162</v>
      </c>
      <c r="B76" s="85" t="s">
        <v>1163</v>
      </c>
      <c r="C76" s="80" t="s">
        <v>1</v>
      </c>
      <c r="D76" s="221">
        <v>22000</v>
      </c>
      <c r="E76" s="239" t="s">
        <v>10</v>
      </c>
      <c r="F76" s="80" t="s">
        <v>48</v>
      </c>
      <c r="G76" s="80" t="s">
        <v>57</v>
      </c>
      <c r="H76" s="80" t="s">
        <v>326</v>
      </c>
      <c r="I76" s="81" t="s">
        <v>1164</v>
      </c>
      <c r="J76" s="276">
        <f t="shared" si="1"/>
        <v>5.9459459459459456</v>
      </c>
      <c r="K76" s="80"/>
      <c r="L76" s="296">
        <f t="shared" si="0"/>
        <v>0</v>
      </c>
      <c r="M76" s="92"/>
      <c r="O76" s="64"/>
    </row>
    <row r="77" spans="1:30" ht="15" customHeight="1">
      <c r="A77" s="155" t="s">
        <v>1854</v>
      </c>
      <c r="B77" s="215" t="s">
        <v>1855</v>
      </c>
      <c r="C77" s="80" t="s">
        <v>91</v>
      </c>
      <c r="D77" s="220">
        <v>66000</v>
      </c>
      <c r="E77" s="239" t="s">
        <v>10</v>
      </c>
      <c r="F77" s="80" t="s">
        <v>48</v>
      </c>
      <c r="G77" s="118" t="s">
        <v>30</v>
      </c>
      <c r="H77" s="118" t="s">
        <v>560</v>
      </c>
      <c r="I77" s="161" t="s">
        <v>2216</v>
      </c>
      <c r="J77" s="276">
        <f t="shared" si="1"/>
        <v>17.837837837837839</v>
      </c>
      <c r="K77" s="80"/>
      <c r="L77" s="296">
        <f t="shared" si="0"/>
        <v>0</v>
      </c>
      <c r="M77" s="92"/>
      <c r="O77" s="64"/>
    </row>
    <row r="78" spans="1:30" ht="15" customHeight="1">
      <c r="A78" s="150" t="s">
        <v>1856</v>
      </c>
      <c r="B78" s="79" t="s">
        <v>1857</v>
      </c>
      <c r="C78" s="80" t="s">
        <v>181</v>
      </c>
      <c r="D78" s="220">
        <v>59000</v>
      </c>
      <c r="E78" s="24" t="s">
        <v>10</v>
      </c>
      <c r="F78" s="80" t="s">
        <v>48</v>
      </c>
      <c r="G78" s="80" t="s">
        <v>38</v>
      </c>
      <c r="H78" s="80" t="s">
        <v>1135</v>
      </c>
      <c r="I78" s="81" t="s">
        <v>212</v>
      </c>
      <c r="J78" s="276">
        <f t="shared" si="1"/>
        <v>15.945945945945946</v>
      </c>
      <c r="K78" s="80"/>
      <c r="L78" s="296">
        <f t="shared" si="0"/>
        <v>0</v>
      </c>
      <c r="M78" s="92"/>
      <c r="O78" s="64"/>
    </row>
    <row r="79" spans="1:30" ht="15" customHeight="1">
      <c r="A79" s="148" t="s">
        <v>12</v>
      </c>
      <c r="B79" s="85" t="s">
        <v>171</v>
      </c>
      <c r="C79" s="80" t="s">
        <v>1</v>
      </c>
      <c r="D79" s="129">
        <v>30000</v>
      </c>
      <c r="E79" s="239" t="s">
        <v>10</v>
      </c>
      <c r="F79" s="80" t="s">
        <v>850</v>
      </c>
      <c r="G79" s="80" t="s">
        <v>26</v>
      </c>
      <c r="H79" s="80" t="s">
        <v>326</v>
      </c>
      <c r="I79" s="81" t="s">
        <v>170</v>
      </c>
      <c r="J79" s="276">
        <f t="shared" si="1"/>
        <v>8.1081081081081088</v>
      </c>
      <c r="K79" s="80"/>
      <c r="L79" s="296">
        <f t="shared" si="0"/>
        <v>0</v>
      </c>
      <c r="M79" s="92"/>
      <c r="O79" s="64"/>
    </row>
    <row r="80" spans="1:30" ht="15" customHeight="1">
      <c r="A80" s="199" t="s">
        <v>2301</v>
      </c>
      <c r="B80" s="85" t="s">
        <v>2302</v>
      </c>
      <c r="C80" s="80" t="s">
        <v>1</v>
      </c>
      <c r="D80" s="220">
        <v>56000</v>
      </c>
      <c r="E80" s="237" t="s">
        <v>10</v>
      </c>
      <c r="F80" s="80" t="s">
        <v>80</v>
      </c>
      <c r="G80" s="80" t="s">
        <v>2303</v>
      </c>
      <c r="H80" s="80" t="s">
        <v>97</v>
      </c>
      <c r="I80" s="81" t="s">
        <v>2304</v>
      </c>
      <c r="J80" s="276">
        <f t="shared" si="1"/>
        <v>15.135135135135135</v>
      </c>
      <c r="K80" s="80"/>
      <c r="L80" s="296">
        <f t="shared" si="0"/>
        <v>0</v>
      </c>
      <c r="M80" s="92"/>
      <c r="O80" s="64"/>
    </row>
    <row r="81" spans="1:30" ht="15" customHeight="1">
      <c r="A81" s="149" t="s">
        <v>1075</v>
      </c>
      <c r="B81" s="79" t="s">
        <v>1076</v>
      </c>
      <c r="C81" s="80" t="s">
        <v>182</v>
      </c>
      <c r="D81" s="221">
        <v>49000</v>
      </c>
      <c r="E81" s="239" t="s">
        <v>10</v>
      </c>
      <c r="F81" s="80" t="s">
        <v>48</v>
      </c>
      <c r="G81" s="80" t="s">
        <v>32</v>
      </c>
      <c r="H81" s="80" t="s">
        <v>123</v>
      </c>
      <c r="I81" s="81" t="s">
        <v>1077</v>
      </c>
      <c r="J81" s="276">
        <f t="shared" si="1"/>
        <v>13.243243243243244</v>
      </c>
      <c r="K81" s="80"/>
      <c r="L81" s="296">
        <f t="shared" si="0"/>
        <v>0</v>
      </c>
      <c r="M81" s="92"/>
      <c r="O81" s="64"/>
    </row>
    <row r="82" spans="1:30" ht="15" customHeight="1">
      <c r="A82" s="148" t="s">
        <v>924</v>
      </c>
      <c r="B82" s="183" t="s">
        <v>1775</v>
      </c>
      <c r="C82" s="80" t="s">
        <v>182</v>
      </c>
      <c r="D82" s="220">
        <v>30000</v>
      </c>
      <c r="E82" s="240" t="s">
        <v>10</v>
      </c>
      <c r="F82" s="80" t="s">
        <v>48</v>
      </c>
      <c r="G82" s="185" t="s">
        <v>57</v>
      </c>
      <c r="H82" s="80" t="s">
        <v>326</v>
      </c>
      <c r="I82" s="277" t="s">
        <v>1776</v>
      </c>
      <c r="J82" s="276">
        <f t="shared" si="1"/>
        <v>8.1081081081081088</v>
      </c>
      <c r="K82" s="80"/>
      <c r="L82" s="296">
        <f t="shared" ref="L82:L145" si="2">D82*K82</f>
        <v>0</v>
      </c>
      <c r="M82" s="92"/>
      <c r="O82" s="64"/>
    </row>
    <row r="83" spans="1:30" ht="15" customHeight="1">
      <c r="A83" s="152" t="s">
        <v>924</v>
      </c>
      <c r="B83" s="183" t="s">
        <v>1651</v>
      </c>
      <c r="C83" s="80" t="s">
        <v>1</v>
      </c>
      <c r="D83" s="220">
        <v>28000</v>
      </c>
      <c r="E83" s="283" t="s">
        <v>10</v>
      </c>
      <c r="F83" s="80" t="s">
        <v>48</v>
      </c>
      <c r="G83" s="413" t="s">
        <v>57</v>
      </c>
      <c r="H83" s="80" t="s">
        <v>326</v>
      </c>
      <c r="I83" s="277" t="s">
        <v>1653</v>
      </c>
      <c r="J83" s="276">
        <f t="shared" ref="J83:J146" si="3">D83/3700</f>
        <v>7.5675675675675675</v>
      </c>
      <c r="K83" s="80"/>
      <c r="L83" s="296">
        <f t="shared" si="2"/>
        <v>0</v>
      </c>
      <c r="M83" s="92"/>
      <c r="O83" s="64"/>
    </row>
    <row r="84" spans="1:30" ht="15" customHeight="1">
      <c r="A84" s="149" t="s">
        <v>1392</v>
      </c>
      <c r="B84" s="79" t="s">
        <v>1670</v>
      </c>
      <c r="C84" s="80" t="s">
        <v>1</v>
      </c>
      <c r="D84" s="220">
        <v>59000</v>
      </c>
      <c r="E84" s="186" t="s">
        <v>10</v>
      </c>
      <c r="F84" s="80" t="s">
        <v>856</v>
      </c>
      <c r="G84" s="80" t="s">
        <v>22</v>
      </c>
      <c r="H84" s="80" t="s">
        <v>1209</v>
      </c>
      <c r="I84" s="81" t="s">
        <v>2597</v>
      </c>
      <c r="J84" s="276">
        <f t="shared" si="3"/>
        <v>15.945945945945946</v>
      </c>
      <c r="K84" s="80"/>
      <c r="L84" s="296">
        <f t="shared" si="2"/>
        <v>0</v>
      </c>
      <c r="M84" s="92"/>
      <c r="O84" s="64"/>
    </row>
    <row r="85" spans="1:30" ht="15" customHeight="1">
      <c r="A85" s="149" t="s">
        <v>1392</v>
      </c>
      <c r="B85" s="79" t="s">
        <v>2623</v>
      </c>
      <c r="C85" s="118" t="s">
        <v>1</v>
      </c>
      <c r="D85" s="221">
        <v>59000</v>
      </c>
      <c r="E85" s="24" t="s">
        <v>10</v>
      </c>
      <c r="F85" s="80" t="s">
        <v>856</v>
      </c>
      <c r="G85" s="80" t="s">
        <v>22</v>
      </c>
      <c r="H85" s="80" t="s">
        <v>1209</v>
      </c>
      <c r="I85" s="81" t="s">
        <v>2624</v>
      </c>
      <c r="J85" s="276">
        <f t="shared" si="3"/>
        <v>15.945945945945946</v>
      </c>
      <c r="K85" s="80"/>
      <c r="L85" s="296">
        <f t="shared" si="2"/>
        <v>0</v>
      </c>
      <c r="M85" s="92"/>
      <c r="O85" s="64"/>
    </row>
    <row r="86" spans="1:30" ht="15" customHeight="1">
      <c r="A86" s="149" t="s">
        <v>1392</v>
      </c>
      <c r="B86" s="85" t="s">
        <v>2625</v>
      </c>
      <c r="C86" s="80" t="s">
        <v>1</v>
      </c>
      <c r="D86" s="220">
        <v>59000</v>
      </c>
      <c r="E86" s="71" t="s">
        <v>10</v>
      </c>
      <c r="F86" s="80" t="s">
        <v>856</v>
      </c>
      <c r="G86" s="80" t="s">
        <v>22</v>
      </c>
      <c r="H86" s="80" t="s">
        <v>1209</v>
      </c>
      <c r="I86" s="81" t="s">
        <v>2629</v>
      </c>
      <c r="J86" s="276">
        <f t="shared" si="3"/>
        <v>15.945945945945946</v>
      </c>
      <c r="K86" s="80"/>
      <c r="L86" s="296">
        <f t="shared" si="2"/>
        <v>0</v>
      </c>
      <c r="M86" s="291"/>
      <c r="O86" s="64"/>
      <c r="Q86" s="101"/>
      <c r="R86" s="101"/>
      <c r="S86" s="101"/>
      <c r="T86" s="101"/>
      <c r="U86" s="101"/>
      <c r="V86" s="101"/>
      <c r="W86" s="101"/>
      <c r="X86" s="101"/>
      <c r="Y86" s="101"/>
      <c r="Z86" s="101"/>
      <c r="AA86" s="101"/>
      <c r="AB86" s="101"/>
      <c r="AC86" s="101"/>
      <c r="AD86" s="101"/>
    </row>
    <row r="87" spans="1:30" ht="15" customHeight="1">
      <c r="A87" s="149" t="s">
        <v>1392</v>
      </c>
      <c r="B87" s="79" t="s">
        <v>2626</v>
      </c>
      <c r="C87" s="80" t="s">
        <v>1</v>
      </c>
      <c r="D87" s="221">
        <v>59000</v>
      </c>
      <c r="E87" s="71" t="s">
        <v>10</v>
      </c>
      <c r="F87" s="80" t="s">
        <v>856</v>
      </c>
      <c r="G87" s="80" t="s">
        <v>22</v>
      </c>
      <c r="H87" s="110" t="s">
        <v>1209</v>
      </c>
      <c r="I87" s="81" t="s">
        <v>2628</v>
      </c>
      <c r="J87" s="276">
        <f t="shared" si="3"/>
        <v>15.945945945945946</v>
      </c>
      <c r="K87" s="80"/>
      <c r="L87" s="296">
        <f t="shared" si="2"/>
        <v>0</v>
      </c>
      <c r="M87" s="92"/>
      <c r="O87" s="64"/>
    </row>
    <row r="88" spans="1:30" ht="15" customHeight="1">
      <c r="A88" s="149" t="s">
        <v>1392</v>
      </c>
      <c r="B88" s="79" t="s">
        <v>2627</v>
      </c>
      <c r="C88" s="80" t="s">
        <v>103</v>
      </c>
      <c r="D88" s="221">
        <v>69000</v>
      </c>
      <c r="E88" s="71" t="s">
        <v>10</v>
      </c>
      <c r="F88" s="80" t="s">
        <v>856</v>
      </c>
      <c r="G88" s="80" t="s">
        <v>22</v>
      </c>
      <c r="H88" s="80" t="s">
        <v>1209</v>
      </c>
      <c r="I88" s="81" t="s">
        <v>2627</v>
      </c>
      <c r="J88" s="276">
        <f t="shared" si="3"/>
        <v>18.648648648648649</v>
      </c>
      <c r="K88" s="80"/>
      <c r="L88" s="296">
        <f t="shared" si="2"/>
        <v>0</v>
      </c>
      <c r="M88" s="92"/>
      <c r="O88" s="64"/>
    </row>
    <row r="89" spans="1:30" ht="15" customHeight="1">
      <c r="A89" s="149" t="s">
        <v>1506</v>
      </c>
      <c r="B89" s="85" t="s">
        <v>1753</v>
      </c>
      <c r="C89" s="80" t="s">
        <v>1</v>
      </c>
      <c r="D89" s="221">
        <v>54000</v>
      </c>
      <c r="E89" s="238" t="s">
        <v>10</v>
      </c>
      <c r="F89" s="80" t="s">
        <v>36</v>
      </c>
      <c r="G89" s="80" t="s">
        <v>28</v>
      </c>
      <c r="H89" s="80" t="s">
        <v>1286</v>
      </c>
      <c r="I89" s="81" t="s">
        <v>1754</v>
      </c>
      <c r="J89" s="276">
        <f t="shared" si="3"/>
        <v>14.594594594594595</v>
      </c>
      <c r="K89" s="80"/>
      <c r="L89" s="296">
        <f t="shared" si="2"/>
        <v>0</v>
      </c>
      <c r="M89" s="92"/>
      <c r="O89" s="64"/>
    </row>
    <row r="90" spans="1:30" ht="15" customHeight="1">
      <c r="A90" s="149" t="s">
        <v>2676</v>
      </c>
      <c r="B90" s="79" t="s">
        <v>2677</v>
      </c>
      <c r="C90" s="80" t="s">
        <v>1</v>
      </c>
      <c r="D90" s="221">
        <v>34000</v>
      </c>
      <c r="E90" s="71" t="s">
        <v>10</v>
      </c>
      <c r="F90" s="80" t="s">
        <v>74</v>
      </c>
      <c r="G90" s="80" t="s">
        <v>28</v>
      </c>
      <c r="H90" s="80" t="s">
        <v>1875</v>
      </c>
      <c r="I90" s="81" t="s">
        <v>1868</v>
      </c>
      <c r="J90" s="276">
        <f t="shared" si="3"/>
        <v>9.1891891891891895</v>
      </c>
      <c r="K90" s="80"/>
      <c r="L90" s="296">
        <f t="shared" si="2"/>
        <v>0</v>
      </c>
      <c r="M90" s="92"/>
      <c r="O90" s="64"/>
    </row>
    <row r="91" spans="1:30" ht="15" customHeight="1">
      <c r="A91" s="151" t="s">
        <v>1170</v>
      </c>
      <c r="B91" s="79" t="s">
        <v>1171</v>
      </c>
      <c r="C91" s="80" t="s">
        <v>1</v>
      </c>
      <c r="D91" s="221">
        <v>49000</v>
      </c>
      <c r="E91" s="237" t="s">
        <v>10</v>
      </c>
      <c r="F91" s="80" t="s">
        <v>817</v>
      </c>
      <c r="G91" s="80" t="s">
        <v>56</v>
      </c>
      <c r="H91" s="118" t="s">
        <v>1151</v>
      </c>
      <c r="I91" s="81" t="s">
        <v>1172</v>
      </c>
      <c r="J91" s="276">
        <f t="shared" si="3"/>
        <v>13.243243243243244</v>
      </c>
      <c r="K91" s="80"/>
      <c r="L91" s="296">
        <f t="shared" si="2"/>
        <v>0</v>
      </c>
      <c r="M91" s="291"/>
      <c r="O91" s="64"/>
      <c r="Q91" s="101"/>
      <c r="R91" s="101"/>
      <c r="S91" s="101"/>
      <c r="T91" s="101"/>
      <c r="U91" s="101"/>
      <c r="V91" s="101"/>
      <c r="W91" s="101"/>
      <c r="X91" s="101"/>
      <c r="Y91" s="101"/>
      <c r="Z91" s="101"/>
      <c r="AA91" s="101"/>
      <c r="AB91" s="101"/>
      <c r="AC91" s="101"/>
      <c r="AD91" s="101"/>
    </row>
    <row r="92" spans="1:30" ht="15" customHeight="1">
      <c r="A92" s="151" t="s">
        <v>604</v>
      </c>
      <c r="B92" s="79" t="s">
        <v>605</v>
      </c>
      <c r="C92" s="80" t="s">
        <v>91</v>
      </c>
      <c r="D92" s="129">
        <v>54000</v>
      </c>
      <c r="E92" s="239" t="s">
        <v>10</v>
      </c>
      <c r="F92" s="80" t="s">
        <v>48</v>
      </c>
      <c r="G92" s="80" t="s">
        <v>20</v>
      </c>
      <c r="H92" s="80" t="s">
        <v>252</v>
      </c>
      <c r="I92" s="81" t="s">
        <v>606</v>
      </c>
      <c r="J92" s="276">
        <f t="shared" si="3"/>
        <v>14.594594594594595</v>
      </c>
      <c r="K92" s="80"/>
      <c r="L92" s="296">
        <f t="shared" si="2"/>
        <v>0</v>
      </c>
      <c r="M92" s="92"/>
      <c r="O92" s="64"/>
    </row>
    <row r="93" spans="1:30" ht="15" customHeight="1">
      <c r="A93" s="149" t="s">
        <v>1665</v>
      </c>
      <c r="B93" s="79" t="s">
        <v>1666</v>
      </c>
      <c r="C93" s="118" t="s">
        <v>91</v>
      </c>
      <c r="D93" s="220">
        <v>44000</v>
      </c>
      <c r="E93" s="237" t="s">
        <v>10</v>
      </c>
      <c r="F93" s="80" t="s">
        <v>48</v>
      </c>
      <c r="G93" s="80" t="s">
        <v>24</v>
      </c>
      <c r="H93" s="80" t="s">
        <v>397</v>
      </c>
      <c r="I93" s="81" t="s">
        <v>1078</v>
      </c>
      <c r="J93" s="276">
        <f t="shared" si="3"/>
        <v>11.891891891891891</v>
      </c>
      <c r="K93" s="80"/>
      <c r="L93" s="296">
        <f t="shared" si="2"/>
        <v>0</v>
      </c>
      <c r="M93" s="92"/>
      <c r="O93" s="64"/>
    </row>
    <row r="94" spans="1:30" ht="15" customHeight="1">
      <c r="A94" s="151" t="s">
        <v>1364</v>
      </c>
      <c r="B94" s="79" t="s">
        <v>1365</v>
      </c>
      <c r="C94" s="118" t="s">
        <v>182</v>
      </c>
      <c r="D94" s="221">
        <v>59000</v>
      </c>
      <c r="E94" s="239" t="s">
        <v>10</v>
      </c>
      <c r="F94" s="80" t="s">
        <v>1366</v>
      </c>
      <c r="G94" s="80" t="s">
        <v>102</v>
      </c>
      <c r="H94" s="80" t="s">
        <v>1353</v>
      </c>
      <c r="I94" s="81" t="s">
        <v>1367</v>
      </c>
      <c r="J94" s="276">
        <f t="shared" si="3"/>
        <v>15.945945945945946</v>
      </c>
      <c r="K94" s="80"/>
      <c r="L94" s="296">
        <f t="shared" si="2"/>
        <v>0</v>
      </c>
      <c r="M94" s="92"/>
      <c r="O94" s="64"/>
    </row>
    <row r="95" spans="1:30" ht="15" customHeight="1">
      <c r="A95" s="151" t="s">
        <v>1364</v>
      </c>
      <c r="B95" s="79" t="s">
        <v>1368</v>
      </c>
      <c r="C95" s="80" t="s">
        <v>182</v>
      </c>
      <c r="D95" s="221">
        <v>59000</v>
      </c>
      <c r="E95" s="239" t="s">
        <v>10</v>
      </c>
      <c r="F95" s="80" t="s">
        <v>1366</v>
      </c>
      <c r="G95" s="80" t="s">
        <v>102</v>
      </c>
      <c r="H95" s="80" t="s">
        <v>1353</v>
      </c>
      <c r="I95" s="81" t="s">
        <v>1369</v>
      </c>
      <c r="J95" s="276">
        <f t="shared" si="3"/>
        <v>15.945945945945946</v>
      </c>
      <c r="K95" s="80"/>
      <c r="L95" s="296">
        <f t="shared" si="2"/>
        <v>0</v>
      </c>
      <c r="M95" s="92"/>
      <c r="O95" s="64"/>
    </row>
    <row r="96" spans="1:30" ht="15" customHeight="1">
      <c r="A96" s="150" t="s">
        <v>1802</v>
      </c>
      <c r="B96" s="79" t="s">
        <v>1805</v>
      </c>
      <c r="C96" s="80" t="s">
        <v>103</v>
      </c>
      <c r="D96" s="221">
        <v>62000</v>
      </c>
      <c r="E96" s="239" t="s">
        <v>10</v>
      </c>
      <c r="F96" s="80" t="s">
        <v>48</v>
      </c>
      <c r="G96" s="80" t="s">
        <v>22</v>
      </c>
      <c r="H96" s="80" t="s">
        <v>500</v>
      </c>
      <c r="I96" s="79" t="s">
        <v>1806</v>
      </c>
      <c r="J96" s="276">
        <f t="shared" si="3"/>
        <v>16.756756756756758</v>
      </c>
      <c r="K96" s="80"/>
      <c r="L96" s="296">
        <f t="shared" si="2"/>
        <v>0</v>
      </c>
      <c r="M96" s="92"/>
      <c r="O96" s="64"/>
    </row>
    <row r="97" spans="1:30" ht="15" customHeight="1">
      <c r="A97" s="152" t="s">
        <v>1859</v>
      </c>
      <c r="B97" s="184" t="s">
        <v>1860</v>
      </c>
      <c r="C97" s="185" t="s">
        <v>103</v>
      </c>
      <c r="D97" s="221">
        <v>69000</v>
      </c>
      <c r="E97" s="246" t="s">
        <v>10</v>
      </c>
      <c r="F97" s="80" t="s">
        <v>74</v>
      </c>
      <c r="G97" s="185" t="s">
        <v>28</v>
      </c>
      <c r="H97" s="80" t="s">
        <v>1209</v>
      </c>
      <c r="I97" s="277" t="s">
        <v>1861</v>
      </c>
      <c r="J97" s="276">
        <f t="shared" si="3"/>
        <v>18.648648648648649</v>
      </c>
      <c r="K97" s="80"/>
      <c r="L97" s="296">
        <f t="shared" si="2"/>
        <v>0</v>
      </c>
      <c r="M97" s="92"/>
      <c r="O97" s="64"/>
    </row>
    <row r="98" spans="1:30" ht="15" customHeight="1">
      <c r="A98" s="149" t="s">
        <v>1862</v>
      </c>
      <c r="B98" s="79" t="s">
        <v>1865</v>
      </c>
      <c r="C98" s="80" t="s">
        <v>1</v>
      </c>
      <c r="D98" s="221">
        <v>59000</v>
      </c>
      <c r="E98" s="237" t="s">
        <v>10</v>
      </c>
      <c r="F98" s="80" t="s">
        <v>1864</v>
      </c>
      <c r="G98" s="80" t="s">
        <v>56</v>
      </c>
      <c r="H98" s="80" t="s">
        <v>1863</v>
      </c>
      <c r="I98" s="81" t="s">
        <v>1866</v>
      </c>
      <c r="J98" s="276">
        <f t="shared" si="3"/>
        <v>15.945945945945946</v>
      </c>
      <c r="K98" s="80"/>
      <c r="L98" s="296">
        <f t="shared" si="2"/>
        <v>0</v>
      </c>
      <c r="M98" s="92"/>
      <c r="O98" s="64"/>
    </row>
    <row r="99" spans="1:30" ht="15" customHeight="1">
      <c r="A99" s="149" t="s">
        <v>1862</v>
      </c>
      <c r="B99" s="79" t="s">
        <v>1865</v>
      </c>
      <c r="C99" s="80" t="s">
        <v>1</v>
      </c>
      <c r="D99" s="221">
        <v>59000</v>
      </c>
      <c r="E99" s="238" t="s">
        <v>10</v>
      </c>
      <c r="F99" s="80" t="s">
        <v>1864</v>
      </c>
      <c r="G99" s="80" t="s">
        <v>56</v>
      </c>
      <c r="H99" s="80" t="s">
        <v>1863</v>
      </c>
      <c r="I99" s="81" t="s">
        <v>1866</v>
      </c>
      <c r="J99" s="276">
        <f t="shared" si="3"/>
        <v>15.945945945945946</v>
      </c>
      <c r="K99" s="80"/>
      <c r="L99" s="296">
        <f t="shared" si="2"/>
        <v>0</v>
      </c>
      <c r="M99" s="291"/>
      <c r="O99" s="64"/>
      <c r="Q99" s="101"/>
      <c r="R99" s="101"/>
      <c r="S99" s="101"/>
      <c r="T99" s="101"/>
      <c r="U99" s="101"/>
      <c r="V99" s="101"/>
      <c r="W99" s="101"/>
      <c r="X99" s="101"/>
      <c r="Y99" s="101"/>
      <c r="Z99" s="101"/>
      <c r="AA99" s="101"/>
      <c r="AB99" s="101"/>
      <c r="AC99" s="101"/>
      <c r="AD99" s="101"/>
    </row>
    <row r="100" spans="1:30" ht="15" customHeight="1">
      <c r="A100" s="149" t="s">
        <v>385</v>
      </c>
      <c r="B100" s="79" t="s">
        <v>386</v>
      </c>
      <c r="C100" s="80" t="s">
        <v>1</v>
      </c>
      <c r="D100" s="221">
        <v>38000</v>
      </c>
      <c r="E100" s="239" t="s">
        <v>10</v>
      </c>
      <c r="F100" s="80" t="s">
        <v>48</v>
      </c>
      <c r="G100" s="80" t="s">
        <v>59</v>
      </c>
      <c r="H100" s="118" t="s">
        <v>325</v>
      </c>
      <c r="I100" s="81" t="s">
        <v>387</v>
      </c>
      <c r="J100" s="276">
        <f t="shared" si="3"/>
        <v>10.27027027027027</v>
      </c>
      <c r="K100" s="80"/>
      <c r="L100" s="296">
        <f t="shared" si="2"/>
        <v>0</v>
      </c>
      <c r="M100" s="291"/>
      <c r="O100" s="64"/>
      <c r="Q100" s="101"/>
      <c r="R100" s="101"/>
      <c r="S100" s="101"/>
      <c r="T100" s="101"/>
      <c r="U100" s="101"/>
      <c r="V100" s="101"/>
      <c r="W100" s="101"/>
      <c r="X100" s="101"/>
      <c r="Y100" s="101"/>
      <c r="Z100" s="101"/>
      <c r="AA100" s="101"/>
      <c r="AB100" s="101"/>
      <c r="AC100" s="101"/>
      <c r="AD100" s="101"/>
    </row>
    <row r="101" spans="1:30" ht="15" customHeight="1">
      <c r="A101" s="205" t="s">
        <v>1381</v>
      </c>
      <c r="B101" s="79" t="s">
        <v>1384</v>
      </c>
      <c r="C101" s="80" t="s">
        <v>1</v>
      </c>
      <c r="D101" s="221">
        <v>52000</v>
      </c>
      <c r="E101" s="243" t="s">
        <v>10</v>
      </c>
      <c r="F101" s="80" t="s">
        <v>962</v>
      </c>
      <c r="G101" s="80" t="s">
        <v>68</v>
      </c>
      <c r="H101" s="118" t="s">
        <v>109</v>
      </c>
      <c r="I101" s="81" t="s">
        <v>1393</v>
      </c>
      <c r="J101" s="276">
        <f t="shared" si="3"/>
        <v>14.054054054054054</v>
      </c>
      <c r="K101" s="80"/>
      <c r="L101" s="296">
        <f t="shared" si="2"/>
        <v>0</v>
      </c>
      <c r="M101" s="291"/>
      <c r="O101" s="64"/>
      <c r="Q101" s="101"/>
      <c r="R101" s="101"/>
      <c r="S101" s="101"/>
      <c r="T101" s="101"/>
      <c r="U101" s="101"/>
      <c r="V101" s="101"/>
      <c r="W101" s="101"/>
      <c r="X101" s="101"/>
      <c r="Y101" s="101"/>
      <c r="Z101" s="101"/>
      <c r="AA101" s="101"/>
      <c r="AB101" s="101"/>
      <c r="AC101" s="101"/>
      <c r="AD101" s="101"/>
    </row>
    <row r="102" spans="1:30" ht="15" customHeight="1">
      <c r="A102" s="153" t="s">
        <v>1381</v>
      </c>
      <c r="B102" s="79" t="s">
        <v>1385</v>
      </c>
      <c r="C102" s="80" t="s">
        <v>1</v>
      </c>
      <c r="D102" s="221">
        <v>52000</v>
      </c>
      <c r="E102" s="243" t="s">
        <v>10</v>
      </c>
      <c r="F102" s="80" t="s">
        <v>962</v>
      </c>
      <c r="G102" s="80" t="s">
        <v>68</v>
      </c>
      <c r="H102" s="118" t="s">
        <v>109</v>
      </c>
      <c r="I102" s="81" t="s">
        <v>1398</v>
      </c>
      <c r="J102" s="276">
        <f t="shared" si="3"/>
        <v>14.054054054054054</v>
      </c>
      <c r="K102" s="80"/>
      <c r="L102" s="296">
        <f t="shared" si="2"/>
        <v>0</v>
      </c>
      <c r="M102" s="92"/>
      <c r="O102" s="64"/>
    </row>
    <row r="103" spans="1:30" ht="15" customHeight="1">
      <c r="A103" s="150" t="s">
        <v>1381</v>
      </c>
      <c r="B103" s="79" t="s">
        <v>1382</v>
      </c>
      <c r="C103" s="80" t="s">
        <v>1</v>
      </c>
      <c r="D103" s="221">
        <v>52000</v>
      </c>
      <c r="E103" s="242" t="s">
        <v>10</v>
      </c>
      <c r="F103" s="80" t="s">
        <v>962</v>
      </c>
      <c r="G103" s="80" t="s">
        <v>68</v>
      </c>
      <c r="H103" s="80" t="s">
        <v>109</v>
      </c>
      <c r="I103" s="81" t="s">
        <v>1867</v>
      </c>
      <c r="J103" s="276">
        <f t="shared" si="3"/>
        <v>14.054054054054054</v>
      </c>
      <c r="K103" s="80"/>
      <c r="L103" s="296">
        <f t="shared" si="2"/>
        <v>0</v>
      </c>
      <c r="M103" s="92"/>
      <c r="O103" s="64"/>
    </row>
    <row r="104" spans="1:30" ht="15" customHeight="1">
      <c r="A104" s="150" t="s">
        <v>1381</v>
      </c>
      <c r="B104" s="117" t="s">
        <v>1394</v>
      </c>
      <c r="C104" s="118" t="s">
        <v>1</v>
      </c>
      <c r="D104" s="224">
        <v>52000</v>
      </c>
      <c r="E104" s="376" t="s">
        <v>10</v>
      </c>
      <c r="F104" s="118" t="s">
        <v>962</v>
      </c>
      <c r="G104" s="118" t="s">
        <v>68</v>
      </c>
      <c r="H104" s="118" t="s">
        <v>109</v>
      </c>
      <c r="I104" s="161" t="s">
        <v>1395</v>
      </c>
      <c r="J104" s="276">
        <f t="shared" si="3"/>
        <v>14.054054054054054</v>
      </c>
      <c r="K104" s="80"/>
      <c r="L104" s="296">
        <f t="shared" si="2"/>
        <v>0</v>
      </c>
      <c r="M104" s="92"/>
      <c r="O104" s="64"/>
    </row>
    <row r="105" spans="1:30" ht="15" customHeight="1">
      <c r="A105" s="150" t="s">
        <v>1381</v>
      </c>
      <c r="B105" s="85" t="s">
        <v>1396</v>
      </c>
      <c r="C105" s="80" t="s">
        <v>1</v>
      </c>
      <c r="D105" s="221">
        <v>52000</v>
      </c>
      <c r="E105" s="243" t="s">
        <v>10</v>
      </c>
      <c r="F105" s="80" t="s">
        <v>962</v>
      </c>
      <c r="G105" s="80" t="s">
        <v>68</v>
      </c>
      <c r="H105" s="80" t="s">
        <v>109</v>
      </c>
      <c r="I105" s="81" t="s">
        <v>1397</v>
      </c>
      <c r="J105" s="276">
        <f t="shared" si="3"/>
        <v>14.054054054054054</v>
      </c>
      <c r="K105" s="80"/>
      <c r="L105" s="296">
        <f t="shared" si="2"/>
        <v>0</v>
      </c>
      <c r="M105" s="92"/>
      <c r="O105" s="64"/>
    </row>
    <row r="106" spans="1:30" ht="15" customHeight="1">
      <c r="A106" s="150" t="s">
        <v>1381</v>
      </c>
      <c r="B106" s="85" t="s">
        <v>1399</v>
      </c>
      <c r="C106" s="80" t="s">
        <v>1</v>
      </c>
      <c r="D106" s="221">
        <v>52000</v>
      </c>
      <c r="E106" s="238" t="s">
        <v>10</v>
      </c>
      <c r="F106" s="80" t="s">
        <v>962</v>
      </c>
      <c r="G106" s="80" t="s">
        <v>68</v>
      </c>
      <c r="H106" s="80" t="s">
        <v>109</v>
      </c>
      <c r="I106" s="81" t="s">
        <v>1831</v>
      </c>
      <c r="J106" s="276">
        <f t="shared" si="3"/>
        <v>14.054054054054054</v>
      </c>
      <c r="K106" s="80"/>
      <c r="L106" s="296">
        <f t="shared" si="2"/>
        <v>0</v>
      </c>
      <c r="M106" s="92"/>
      <c r="O106" s="64"/>
    </row>
    <row r="107" spans="1:30" ht="15" customHeight="1">
      <c r="A107" s="149" t="s">
        <v>1869</v>
      </c>
      <c r="B107" s="85" t="s">
        <v>2203</v>
      </c>
      <c r="C107" s="80" t="s">
        <v>91</v>
      </c>
      <c r="D107" s="221">
        <v>48000</v>
      </c>
      <c r="E107" s="238" t="s">
        <v>10</v>
      </c>
      <c r="F107" s="80" t="s">
        <v>74</v>
      </c>
      <c r="G107" s="80" t="s">
        <v>98</v>
      </c>
      <c r="H107" s="110" t="s">
        <v>109</v>
      </c>
      <c r="I107" s="81" t="s">
        <v>1254</v>
      </c>
      <c r="J107" s="276">
        <f t="shared" si="3"/>
        <v>12.972972972972974</v>
      </c>
      <c r="K107" s="80"/>
      <c r="L107" s="296">
        <f t="shared" si="2"/>
        <v>0</v>
      </c>
      <c r="M107" s="92"/>
      <c r="O107" s="64"/>
    </row>
    <row r="108" spans="1:30" ht="15" customHeight="1">
      <c r="A108" s="205" t="s">
        <v>772</v>
      </c>
      <c r="B108" s="85" t="s">
        <v>773</v>
      </c>
      <c r="C108" s="80" t="s">
        <v>91</v>
      </c>
      <c r="D108" s="221">
        <v>36000</v>
      </c>
      <c r="E108" s="239" t="s">
        <v>10</v>
      </c>
      <c r="F108" s="80" t="s">
        <v>48</v>
      </c>
      <c r="G108" s="80" t="s">
        <v>30</v>
      </c>
      <c r="H108" s="118" t="s">
        <v>774</v>
      </c>
      <c r="I108" s="81" t="s">
        <v>775</v>
      </c>
      <c r="J108" s="276">
        <f t="shared" si="3"/>
        <v>9.7297297297297298</v>
      </c>
      <c r="K108" s="80"/>
      <c r="L108" s="296">
        <f t="shared" si="2"/>
        <v>0</v>
      </c>
      <c r="M108" s="92"/>
      <c r="O108" s="64"/>
    </row>
    <row r="109" spans="1:30" ht="15" customHeight="1">
      <c r="A109" s="151" t="s">
        <v>615</v>
      </c>
      <c r="B109" s="79" t="s">
        <v>616</v>
      </c>
      <c r="C109" s="80" t="s">
        <v>182</v>
      </c>
      <c r="D109" s="220">
        <v>28000</v>
      </c>
      <c r="E109" s="237" t="s">
        <v>10</v>
      </c>
      <c r="F109" s="80" t="s">
        <v>48</v>
      </c>
      <c r="G109" s="80" t="s">
        <v>57</v>
      </c>
      <c r="H109" s="118" t="s">
        <v>326</v>
      </c>
      <c r="I109" s="81" t="s">
        <v>1243</v>
      </c>
      <c r="J109" s="276">
        <f t="shared" si="3"/>
        <v>7.5675675675675675</v>
      </c>
      <c r="K109" s="80"/>
      <c r="L109" s="296">
        <f t="shared" si="2"/>
        <v>0</v>
      </c>
      <c r="M109" s="92"/>
      <c r="O109" s="64"/>
    </row>
    <row r="110" spans="1:30" ht="15" customHeight="1">
      <c r="A110" s="152" t="s">
        <v>2396</v>
      </c>
      <c r="B110" s="107" t="s">
        <v>2397</v>
      </c>
      <c r="C110" s="80" t="s">
        <v>1</v>
      </c>
      <c r="D110" s="221">
        <v>62000</v>
      </c>
      <c r="E110" s="246" t="s">
        <v>10</v>
      </c>
      <c r="F110" s="80" t="s">
        <v>48</v>
      </c>
      <c r="G110" s="204" t="s">
        <v>20</v>
      </c>
      <c r="H110" s="204" t="s">
        <v>2398</v>
      </c>
      <c r="I110" s="161" t="s">
        <v>2399</v>
      </c>
      <c r="J110" s="276">
        <f t="shared" si="3"/>
        <v>16.756756756756758</v>
      </c>
      <c r="K110" s="80"/>
      <c r="L110" s="296">
        <f t="shared" si="2"/>
        <v>0</v>
      </c>
      <c r="M110" s="92"/>
      <c r="O110" s="64"/>
    </row>
    <row r="111" spans="1:30" ht="15" customHeight="1">
      <c r="A111" s="149" t="s">
        <v>1021</v>
      </c>
      <c r="B111" s="85" t="s">
        <v>1022</v>
      </c>
      <c r="C111" s="80" t="s">
        <v>1</v>
      </c>
      <c r="D111" s="221">
        <v>44000</v>
      </c>
      <c r="E111" s="239" t="s">
        <v>10</v>
      </c>
      <c r="F111" s="80" t="s">
        <v>74</v>
      </c>
      <c r="G111" s="80" t="s">
        <v>79</v>
      </c>
      <c r="H111" s="162" t="s">
        <v>1286</v>
      </c>
      <c r="I111" s="81" t="s">
        <v>420</v>
      </c>
      <c r="J111" s="276">
        <f t="shared" si="3"/>
        <v>11.891891891891891</v>
      </c>
      <c r="K111" s="80"/>
      <c r="L111" s="296">
        <f t="shared" si="2"/>
        <v>0</v>
      </c>
      <c r="M111" s="92"/>
      <c r="O111" s="64"/>
    </row>
    <row r="112" spans="1:30" ht="15" customHeight="1">
      <c r="A112" s="150" t="s">
        <v>764</v>
      </c>
      <c r="B112" s="85" t="s">
        <v>765</v>
      </c>
      <c r="C112" s="80" t="s">
        <v>1</v>
      </c>
      <c r="D112" s="221">
        <v>34000</v>
      </c>
      <c r="E112" s="239" t="s">
        <v>10</v>
      </c>
      <c r="F112" s="80" t="s">
        <v>816</v>
      </c>
      <c r="G112" s="80" t="s">
        <v>26</v>
      </c>
      <c r="H112" s="80" t="s">
        <v>763</v>
      </c>
      <c r="I112" s="79" t="s">
        <v>400</v>
      </c>
      <c r="J112" s="276">
        <f t="shared" si="3"/>
        <v>9.1891891891891895</v>
      </c>
      <c r="K112" s="80"/>
      <c r="L112" s="296">
        <f t="shared" si="2"/>
        <v>0</v>
      </c>
      <c r="M112" s="92"/>
      <c r="O112" s="64"/>
    </row>
    <row r="113" spans="1:30" ht="15" customHeight="1">
      <c r="A113" s="149" t="s">
        <v>1870</v>
      </c>
      <c r="B113" s="107" t="s">
        <v>1871</v>
      </c>
      <c r="C113" s="80" t="s">
        <v>1</v>
      </c>
      <c r="D113" s="221">
        <v>39000</v>
      </c>
      <c r="E113" s="239" t="s">
        <v>10</v>
      </c>
      <c r="F113" s="80" t="s">
        <v>74</v>
      </c>
      <c r="G113" s="80" t="s">
        <v>32</v>
      </c>
      <c r="H113" s="80" t="s">
        <v>462</v>
      </c>
      <c r="I113" s="81" t="s">
        <v>723</v>
      </c>
      <c r="J113" s="276">
        <f t="shared" si="3"/>
        <v>10.54054054054054</v>
      </c>
      <c r="K113" s="80"/>
      <c r="L113" s="296">
        <f t="shared" si="2"/>
        <v>0</v>
      </c>
      <c r="M113" s="92"/>
      <c r="O113" s="64"/>
    </row>
    <row r="114" spans="1:30" ht="15" customHeight="1">
      <c r="A114" s="149" t="s">
        <v>1176</v>
      </c>
      <c r="B114" s="85" t="s">
        <v>1177</v>
      </c>
      <c r="C114" s="80" t="s">
        <v>1</v>
      </c>
      <c r="D114" s="221">
        <v>49000</v>
      </c>
      <c r="E114" s="238" t="s">
        <v>10</v>
      </c>
      <c r="F114" s="80" t="s">
        <v>74</v>
      </c>
      <c r="G114" s="80" t="s">
        <v>28</v>
      </c>
      <c r="H114" s="80" t="s">
        <v>1151</v>
      </c>
      <c r="I114" s="81" t="s">
        <v>1196</v>
      </c>
      <c r="J114" s="276">
        <f t="shared" si="3"/>
        <v>13.243243243243244</v>
      </c>
      <c r="K114" s="80"/>
      <c r="L114" s="296">
        <f t="shared" si="2"/>
        <v>0</v>
      </c>
      <c r="M114" s="92"/>
      <c r="O114" s="64"/>
    </row>
    <row r="115" spans="1:30" ht="15" customHeight="1">
      <c r="A115" s="149" t="s">
        <v>1176</v>
      </c>
      <c r="B115" s="85" t="s">
        <v>1178</v>
      </c>
      <c r="C115" s="80" t="s">
        <v>1</v>
      </c>
      <c r="D115" s="221">
        <v>49000</v>
      </c>
      <c r="E115" s="238" t="s">
        <v>10</v>
      </c>
      <c r="F115" s="80" t="s">
        <v>74</v>
      </c>
      <c r="G115" s="80" t="s">
        <v>28</v>
      </c>
      <c r="H115" s="80" t="s">
        <v>1151</v>
      </c>
      <c r="I115" s="81" t="s">
        <v>1165</v>
      </c>
      <c r="J115" s="276">
        <f t="shared" si="3"/>
        <v>13.243243243243244</v>
      </c>
      <c r="K115" s="80"/>
      <c r="L115" s="296">
        <f t="shared" si="2"/>
        <v>0</v>
      </c>
      <c r="M115" s="92"/>
      <c r="O115" s="64"/>
    </row>
    <row r="116" spans="1:30" ht="15" customHeight="1">
      <c r="A116" s="149" t="s">
        <v>1872</v>
      </c>
      <c r="B116" s="79" t="s">
        <v>2411</v>
      </c>
      <c r="C116" s="80" t="s">
        <v>182</v>
      </c>
      <c r="D116" s="223">
        <v>39000</v>
      </c>
      <c r="E116" s="239" t="s">
        <v>10</v>
      </c>
      <c r="F116" s="80" t="s">
        <v>2180</v>
      </c>
      <c r="G116" s="80" t="s">
        <v>26</v>
      </c>
      <c r="H116" s="80" t="s">
        <v>1873</v>
      </c>
      <c r="I116" s="81" t="s">
        <v>2412</v>
      </c>
      <c r="J116" s="276">
        <f t="shared" si="3"/>
        <v>10.54054054054054</v>
      </c>
      <c r="K116" s="80"/>
      <c r="L116" s="296">
        <f t="shared" si="2"/>
        <v>0</v>
      </c>
      <c r="M116" s="92"/>
      <c r="O116" s="64"/>
    </row>
    <row r="117" spans="1:30" ht="15" customHeight="1">
      <c r="A117" s="150" t="s">
        <v>589</v>
      </c>
      <c r="B117" s="79" t="s">
        <v>1221</v>
      </c>
      <c r="C117" s="80" t="s">
        <v>91</v>
      </c>
      <c r="D117" s="220">
        <v>44000</v>
      </c>
      <c r="E117" s="240" t="s">
        <v>10</v>
      </c>
      <c r="F117" s="80" t="s">
        <v>74</v>
      </c>
      <c r="G117" s="80" t="s">
        <v>38</v>
      </c>
      <c r="H117" s="80" t="s">
        <v>405</v>
      </c>
      <c r="I117" s="81" t="s">
        <v>723</v>
      </c>
      <c r="J117" s="276">
        <f t="shared" si="3"/>
        <v>11.891891891891891</v>
      </c>
      <c r="K117" s="80"/>
      <c r="L117" s="296">
        <f t="shared" si="2"/>
        <v>0</v>
      </c>
      <c r="M117" s="291"/>
      <c r="O117" s="64"/>
      <c r="Q117" s="101"/>
      <c r="R117" s="101"/>
      <c r="S117" s="101"/>
      <c r="T117" s="101"/>
      <c r="U117" s="101"/>
      <c r="V117" s="101"/>
      <c r="W117" s="101"/>
      <c r="X117" s="101"/>
      <c r="Y117" s="101"/>
      <c r="Z117" s="101"/>
      <c r="AA117" s="101"/>
      <c r="AB117" s="101"/>
      <c r="AC117" s="101"/>
      <c r="AD117" s="101"/>
    </row>
    <row r="118" spans="1:30" ht="15" customHeight="1">
      <c r="A118" s="149" t="s">
        <v>2605</v>
      </c>
      <c r="B118" s="85" t="s">
        <v>2606</v>
      </c>
      <c r="C118" s="80" t="s">
        <v>1</v>
      </c>
      <c r="D118" s="221">
        <v>44000</v>
      </c>
      <c r="E118" s="69" t="s">
        <v>10</v>
      </c>
      <c r="F118" s="80" t="s">
        <v>74</v>
      </c>
      <c r="G118" s="80" t="s">
        <v>23</v>
      </c>
      <c r="H118" s="80" t="s">
        <v>313</v>
      </c>
      <c r="I118" s="81" t="s">
        <v>2607</v>
      </c>
      <c r="J118" s="276">
        <f t="shared" si="3"/>
        <v>11.891891891891891</v>
      </c>
      <c r="K118" s="80"/>
      <c r="L118" s="296">
        <f t="shared" si="2"/>
        <v>0</v>
      </c>
      <c r="M118" s="291"/>
      <c r="O118" s="64"/>
      <c r="Q118" s="101"/>
      <c r="R118" s="101"/>
      <c r="S118" s="101"/>
      <c r="T118" s="101"/>
      <c r="U118" s="101"/>
      <c r="V118" s="101"/>
      <c r="W118" s="101"/>
      <c r="X118" s="101"/>
      <c r="Y118" s="101"/>
      <c r="Z118" s="101"/>
      <c r="AA118" s="101"/>
      <c r="AB118" s="101"/>
      <c r="AC118" s="101"/>
      <c r="AD118" s="101"/>
    </row>
    <row r="119" spans="1:30" ht="15" customHeight="1">
      <c r="A119" s="149" t="s">
        <v>1874</v>
      </c>
      <c r="B119" s="79" t="s">
        <v>2678</v>
      </c>
      <c r="C119" s="80" t="s">
        <v>1</v>
      </c>
      <c r="D119" s="220">
        <v>34000</v>
      </c>
      <c r="E119" s="24" t="s">
        <v>10</v>
      </c>
      <c r="F119" s="80" t="s">
        <v>817</v>
      </c>
      <c r="G119" s="80" t="s">
        <v>31</v>
      </c>
      <c r="H119" s="80" t="s">
        <v>1875</v>
      </c>
      <c r="I119" s="81" t="s">
        <v>622</v>
      </c>
      <c r="J119" s="276">
        <f t="shared" si="3"/>
        <v>9.1891891891891895</v>
      </c>
      <c r="K119" s="80"/>
      <c r="L119" s="296">
        <f t="shared" si="2"/>
        <v>0</v>
      </c>
      <c r="M119" s="291"/>
      <c r="O119" s="64"/>
      <c r="Q119" s="101"/>
      <c r="R119" s="101"/>
      <c r="S119" s="101"/>
      <c r="T119" s="101"/>
      <c r="U119" s="101"/>
      <c r="V119" s="101"/>
      <c r="W119" s="101"/>
      <c r="X119" s="101"/>
      <c r="Y119" s="101"/>
      <c r="Z119" s="101"/>
      <c r="AA119" s="101"/>
      <c r="AB119" s="101"/>
      <c r="AC119" s="101"/>
      <c r="AD119" s="101"/>
    </row>
    <row r="120" spans="1:30" ht="15" customHeight="1">
      <c r="A120" s="149" t="s">
        <v>1370</v>
      </c>
      <c r="B120" s="85" t="s">
        <v>1371</v>
      </c>
      <c r="C120" s="80" t="s">
        <v>182</v>
      </c>
      <c r="D120" s="221">
        <v>59000</v>
      </c>
      <c r="E120" s="239" t="s">
        <v>10</v>
      </c>
      <c r="F120" s="80" t="s">
        <v>816</v>
      </c>
      <c r="G120" s="80" t="s">
        <v>20</v>
      </c>
      <c r="H120" s="80" t="s">
        <v>1353</v>
      </c>
      <c r="I120" s="81" t="s">
        <v>1372</v>
      </c>
      <c r="J120" s="276">
        <f t="shared" si="3"/>
        <v>15.945945945945946</v>
      </c>
      <c r="K120" s="80"/>
      <c r="L120" s="296">
        <f t="shared" si="2"/>
        <v>0</v>
      </c>
      <c r="M120" s="291"/>
      <c r="O120" s="64"/>
      <c r="Q120" s="101"/>
      <c r="R120" s="101"/>
      <c r="S120" s="101"/>
      <c r="T120" s="101"/>
      <c r="U120" s="101"/>
      <c r="V120" s="101"/>
      <c r="W120" s="101"/>
      <c r="X120" s="101"/>
      <c r="Y120" s="101"/>
      <c r="Z120" s="101"/>
      <c r="AA120" s="101"/>
      <c r="AB120" s="101"/>
      <c r="AC120" s="101"/>
      <c r="AD120" s="101"/>
    </row>
    <row r="121" spans="1:30" ht="15" customHeight="1">
      <c r="A121" s="152" t="s">
        <v>2489</v>
      </c>
      <c r="B121" s="85" t="s">
        <v>2490</v>
      </c>
      <c r="C121" s="80" t="s">
        <v>1</v>
      </c>
      <c r="D121" s="221">
        <v>32000</v>
      </c>
      <c r="E121" s="69" t="s">
        <v>10</v>
      </c>
      <c r="F121" s="80" t="s">
        <v>73</v>
      </c>
      <c r="G121" s="80" t="s">
        <v>79</v>
      </c>
      <c r="H121" s="80" t="s">
        <v>2491</v>
      </c>
      <c r="I121" s="81" t="s">
        <v>2492</v>
      </c>
      <c r="J121" s="276">
        <f t="shared" si="3"/>
        <v>8.6486486486486491</v>
      </c>
      <c r="K121" s="80"/>
      <c r="L121" s="296">
        <f t="shared" si="2"/>
        <v>0</v>
      </c>
      <c r="M121" s="291"/>
      <c r="O121" s="64"/>
      <c r="Q121" s="101"/>
      <c r="R121" s="101"/>
      <c r="S121" s="101"/>
      <c r="T121" s="101"/>
      <c r="U121" s="101"/>
      <c r="V121" s="101"/>
      <c r="W121" s="101"/>
      <c r="X121" s="101"/>
      <c r="Y121" s="101"/>
      <c r="Z121" s="101"/>
      <c r="AA121" s="101"/>
      <c r="AB121" s="101"/>
      <c r="AC121" s="101"/>
      <c r="AD121" s="101"/>
    </row>
    <row r="122" spans="1:30" ht="15" customHeight="1">
      <c r="A122" s="151" t="s">
        <v>1285</v>
      </c>
      <c r="B122" s="79" t="s">
        <v>2643</v>
      </c>
      <c r="C122" s="80" t="s">
        <v>1</v>
      </c>
      <c r="D122" s="221">
        <v>58000</v>
      </c>
      <c r="E122" s="69" t="s">
        <v>10</v>
      </c>
      <c r="F122" s="80" t="s">
        <v>33</v>
      </c>
      <c r="G122" s="80" t="s">
        <v>22</v>
      </c>
      <c r="H122" s="80" t="s">
        <v>980</v>
      </c>
      <c r="I122" s="81" t="s">
        <v>2644</v>
      </c>
      <c r="J122" s="276">
        <f t="shared" si="3"/>
        <v>15.675675675675675</v>
      </c>
      <c r="K122" s="80"/>
      <c r="L122" s="296">
        <f t="shared" si="2"/>
        <v>0</v>
      </c>
      <c r="M122" s="92"/>
      <c r="O122" s="64"/>
    </row>
    <row r="123" spans="1:30" ht="15" customHeight="1">
      <c r="A123" s="149" t="s">
        <v>1285</v>
      </c>
      <c r="B123" s="85" t="s">
        <v>2879</v>
      </c>
      <c r="C123" s="80" t="s">
        <v>1</v>
      </c>
      <c r="D123" s="221">
        <v>58000</v>
      </c>
      <c r="E123" s="239" t="s">
        <v>10</v>
      </c>
      <c r="F123" s="80" t="s">
        <v>33</v>
      </c>
      <c r="G123" s="80" t="s">
        <v>22</v>
      </c>
      <c r="H123" s="118" t="s">
        <v>980</v>
      </c>
      <c r="I123" s="81" t="s">
        <v>2880</v>
      </c>
      <c r="J123" s="276">
        <f t="shared" si="3"/>
        <v>15.675675675675675</v>
      </c>
      <c r="K123" s="80"/>
      <c r="L123" s="296">
        <f t="shared" si="2"/>
        <v>0</v>
      </c>
      <c r="M123" s="92"/>
      <c r="O123" s="64"/>
    </row>
    <row r="124" spans="1:30" ht="15" customHeight="1">
      <c r="A124" s="151" t="s">
        <v>900</v>
      </c>
      <c r="B124" s="79" t="s">
        <v>901</v>
      </c>
      <c r="C124" s="80" t="s">
        <v>1</v>
      </c>
      <c r="D124" s="221">
        <v>36000</v>
      </c>
      <c r="E124" s="238" t="s">
        <v>10</v>
      </c>
      <c r="F124" s="80" t="s">
        <v>74</v>
      </c>
      <c r="G124" s="80" t="s">
        <v>28</v>
      </c>
      <c r="H124" s="118" t="s">
        <v>313</v>
      </c>
      <c r="I124" s="81" t="s">
        <v>902</v>
      </c>
      <c r="J124" s="276">
        <f t="shared" si="3"/>
        <v>9.7297297297297298</v>
      </c>
      <c r="K124" s="80"/>
      <c r="L124" s="296">
        <f t="shared" si="2"/>
        <v>0</v>
      </c>
      <c r="M124" s="92"/>
      <c r="O124" s="64"/>
    </row>
    <row r="125" spans="1:30" ht="15" customHeight="1">
      <c r="A125" s="152" t="s">
        <v>1883</v>
      </c>
      <c r="B125" s="85" t="s">
        <v>2115</v>
      </c>
      <c r="C125" s="80" t="s">
        <v>91</v>
      </c>
      <c r="D125" s="221">
        <v>59000</v>
      </c>
      <c r="E125" s="239" t="s">
        <v>10</v>
      </c>
      <c r="F125" s="80" t="s">
        <v>826</v>
      </c>
      <c r="G125" s="80" t="s">
        <v>31</v>
      </c>
      <c r="H125" s="80" t="s">
        <v>107</v>
      </c>
      <c r="I125" s="81" t="s">
        <v>2116</v>
      </c>
      <c r="J125" s="276">
        <f t="shared" si="3"/>
        <v>15.945945945945946</v>
      </c>
      <c r="K125" s="80"/>
      <c r="L125" s="296">
        <f t="shared" si="2"/>
        <v>0</v>
      </c>
      <c r="M125" s="92"/>
      <c r="O125" s="64"/>
    </row>
    <row r="126" spans="1:30" ht="15" customHeight="1">
      <c r="A126" s="150" t="s">
        <v>343</v>
      </c>
      <c r="B126" s="117" t="s">
        <v>547</v>
      </c>
      <c r="C126" s="80" t="s">
        <v>182</v>
      </c>
      <c r="D126" s="221">
        <v>24000</v>
      </c>
      <c r="E126" s="241" t="s">
        <v>10</v>
      </c>
      <c r="F126" s="80" t="s">
        <v>851</v>
      </c>
      <c r="G126" s="80" t="s">
        <v>21</v>
      </c>
      <c r="H126" s="80" t="s">
        <v>326</v>
      </c>
      <c r="I126" s="81" t="s">
        <v>881</v>
      </c>
      <c r="J126" s="276">
        <f t="shared" si="3"/>
        <v>6.4864864864864868</v>
      </c>
      <c r="K126" s="80"/>
      <c r="L126" s="296">
        <f t="shared" si="2"/>
        <v>0</v>
      </c>
      <c r="M126" s="92"/>
      <c r="O126" s="64"/>
    </row>
    <row r="127" spans="1:30" ht="15" customHeight="1">
      <c r="A127" s="149" t="s">
        <v>800</v>
      </c>
      <c r="B127" s="79" t="s">
        <v>984</v>
      </c>
      <c r="C127" s="80" t="s">
        <v>1</v>
      </c>
      <c r="D127" s="221">
        <v>54000</v>
      </c>
      <c r="E127" s="239" t="s">
        <v>10</v>
      </c>
      <c r="F127" s="80" t="s">
        <v>48</v>
      </c>
      <c r="G127" s="80" t="s">
        <v>432</v>
      </c>
      <c r="H127" s="80" t="s">
        <v>1286</v>
      </c>
      <c r="I127" s="81" t="s">
        <v>985</v>
      </c>
      <c r="J127" s="276">
        <f t="shared" si="3"/>
        <v>14.594594594594595</v>
      </c>
      <c r="K127" s="80"/>
      <c r="L127" s="296">
        <f t="shared" si="2"/>
        <v>0</v>
      </c>
      <c r="M127" s="92"/>
      <c r="O127" s="64"/>
    </row>
    <row r="128" spans="1:30" ht="15" customHeight="1">
      <c r="A128" s="149" t="s">
        <v>800</v>
      </c>
      <c r="B128" s="79" t="s">
        <v>1489</v>
      </c>
      <c r="C128" s="185" t="s">
        <v>561</v>
      </c>
      <c r="D128" s="221">
        <v>92000</v>
      </c>
      <c r="E128" s="241" t="s">
        <v>10</v>
      </c>
      <c r="F128" s="80" t="s">
        <v>48</v>
      </c>
      <c r="G128" s="210" t="s">
        <v>432</v>
      </c>
      <c r="H128" s="210" t="s">
        <v>1621</v>
      </c>
      <c r="I128" s="81" t="s">
        <v>1490</v>
      </c>
      <c r="J128" s="276">
        <f t="shared" si="3"/>
        <v>24.864864864864863</v>
      </c>
      <c r="K128" s="80"/>
      <c r="L128" s="296">
        <f t="shared" si="2"/>
        <v>0</v>
      </c>
      <c r="M128" s="92"/>
      <c r="O128" s="64"/>
    </row>
    <row r="129" spans="1:30" ht="15" customHeight="1">
      <c r="A129" s="150" t="s">
        <v>238</v>
      </c>
      <c r="B129" s="117" t="s">
        <v>239</v>
      </c>
      <c r="C129" s="80" t="s">
        <v>1</v>
      </c>
      <c r="D129" s="221">
        <v>49000</v>
      </c>
      <c r="E129" s="285" t="s">
        <v>10</v>
      </c>
      <c r="F129" s="80" t="s">
        <v>817</v>
      </c>
      <c r="G129" s="210" t="s">
        <v>38</v>
      </c>
      <c r="H129" s="210" t="s">
        <v>116</v>
      </c>
      <c r="I129" s="81" t="s">
        <v>240</v>
      </c>
      <c r="J129" s="276">
        <f t="shared" si="3"/>
        <v>13.243243243243244</v>
      </c>
      <c r="K129" s="80"/>
      <c r="L129" s="296">
        <f t="shared" si="2"/>
        <v>0</v>
      </c>
      <c r="M129" s="92"/>
      <c r="O129" s="64"/>
    </row>
    <row r="130" spans="1:30" ht="15" customHeight="1">
      <c r="A130" s="149" t="s">
        <v>2608</v>
      </c>
      <c r="B130" s="117" t="s">
        <v>2609</v>
      </c>
      <c r="C130" s="80" t="s">
        <v>1</v>
      </c>
      <c r="D130" s="221">
        <v>48000</v>
      </c>
      <c r="E130" s="86" t="s">
        <v>10</v>
      </c>
      <c r="F130" s="80" t="s">
        <v>74</v>
      </c>
      <c r="G130" s="210" t="s">
        <v>30</v>
      </c>
      <c r="H130" s="80" t="s">
        <v>1135</v>
      </c>
      <c r="I130" s="161" t="s">
        <v>354</v>
      </c>
      <c r="J130" s="276">
        <f t="shared" si="3"/>
        <v>12.972972972972974</v>
      </c>
      <c r="K130" s="80"/>
      <c r="L130" s="296">
        <f t="shared" si="2"/>
        <v>0</v>
      </c>
      <c r="M130" s="92"/>
      <c r="O130" s="64"/>
    </row>
    <row r="131" spans="1:30" ht="15" customHeight="1">
      <c r="A131" s="150" t="s">
        <v>740</v>
      </c>
      <c r="B131" s="79" t="s">
        <v>1255</v>
      </c>
      <c r="C131" s="106" t="s">
        <v>181</v>
      </c>
      <c r="D131" s="221">
        <v>34000</v>
      </c>
      <c r="E131" s="239" t="s">
        <v>10</v>
      </c>
      <c r="F131" s="80" t="s">
        <v>48</v>
      </c>
      <c r="G131" s="80" t="s">
        <v>11</v>
      </c>
      <c r="H131" s="80" t="s">
        <v>326</v>
      </c>
      <c r="I131" s="81" t="s">
        <v>1256</v>
      </c>
      <c r="J131" s="276">
        <f t="shared" si="3"/>
        <v>9.1891891891891895</v>
      </c>
      <c r="K131" s="80"/>
      <c r="L131" s="296">
        <f t="shared" si="2"/>
        <v>0</v>
      </c>
      <c r="M131" s="92"/>
      <c r="O131" s="64"/>
    </row>
    <row r="132" spans="1:30" ht="15" customHeight="1">
      <c r="A132" s="149" t="s">
        <v>1884</v>
      </c>
      <c r="B132" s="85" t="s">
        <v>2451</v>
      </c>
      <c r="C132" s="80" t="s">
        <v>1</v>
      </c>
      <c r="D132" s="221">
        <v>46000</v>
      </c>
      <c r="E132" s="69" t="s">
        <v>10</v>
      </c>
      <c r="F132" s="80" t="s">
        <v>74</v>
      </c>
      <c r="G132" s="80" t="s">
        <v>56</v>
      </c>
      <c r="H132" s="80" t="s">
        <v>412</v>
      </c>
      <c r="I132" s="81" t="s">
        <v>2452</v>
      </c>
      <c r="J132" s="276">
        <f t="shared" si="3"/>
        <v>12.432432432432432</v>
      </c>
      <c r="K132" s="80"/>
      <c r="L132" s="296">
        <f t="shared" si="2"/>
        <v>0</v>
      </c>
      <c r="M132" s="291"/>
      <c r="O132" s="64"/>
      <c r="Q132" s="101"/>
      <c r="R132" s="101"/>
      <c r="S132" s="101"/>
      <c r="T132" s="101"/>
      <c r="U132" s="101"/>
      <c r="V132" s="101"/>
      <c r="W132" s="101"/>
      <c r="X132" s="101"/>
      <c r="Y132" s="101"/>
      <c r="Z132" s="101"/>
      <c r="AA132" s="101"/>
      <c r="AB132" s="101"/>
      <c r="AC132" s="101"/>
      <c r="AD132" s="101"/>
    </row>
    <row r="133" spans="1:30" ht="15" customHeight="1">
      <c r="A133" s="189" t="s">
        <v>1578</v>
      </c>
      <c r="B133" s="184" t="s">
        <v>1579</v>
      </c>
      <c r="C133" s="80" t="s">
        <v>1</v>
      </c>
      <c r="D133" s="221">
        <v>39000</v>
      </c>
      <c r="E133" s="246" t="s">
        <v>10</v>
      </c>
      <c r="F133" s="80" t="s">
        <v>48</v>
      </c>
      <c r="G133" s="185" t="s">
        <v>22</v>
      </c>
      <c r="H133" s="185" t="s">
        <v>754</v>
      </c>
      <c r="I133" s="81" t="s">
        <v>1514</v>
      </c>
      <c r="J133" s="276">
        <f t="shared" si="3"/>
        <v>10.54054054054054</v>
      </c>
      <c r="K133" s="80"/>
      <c r="L133" s="296">
        <f t="shared" si="2"/>
        <v>0</v>
      </c>
      <c r="M133" s="291"/>
      <c r="O133" s="64"/>
      <c r="Q133" s="101"/>
      <c r="R133" s="101"/>
      <c r="S133" s="101"/>
      <c r="T133" s="101"/>
      <c r="U133" s="101"/>
      <c r="V133" s="101"/>
      <c r="W133" s="101"/>
      <c r="X133" s="101"/>
      <c r="Y133" s="101"/>
      <c r="Z133" s="101"/>
      <c r="AA133" s="101"/>
      <c r="AB133" s="101"/>
      <c r="AC133" s="101"/>
      <c r="AD133" s="101"/>
    </row>
    <row r="134" spans="1:30" ht="15" customHeight="1">
      <c r="A134" s="152" t="s">
        <v>1578</v>
      </c>
      <c r="B134" s="184" t="s">
        <v>1580</v>
      </c>
      <c r="C134" s="80" t="s">
        <v>182</v>
      </c>
      <c r="D134" s="221">
        <v>39000</v>
      </c>
      <c r="E134" s="246" t="s">
        <v>10</v>
      </c>
      <c r="F134" s="80" t="s">
        <v>48</v>
      </c>
      <c r="G134" s="185" t="s">
        <v>22</v>
      </c>
      <c r="H134" s="185" t="s">
        <v>754</v>
      </c>
      <c r="I134" s="81" t="s">
        <v>1581</v>
      </c>
      <c r="J134" s="276">
        <f t="shared" si="3"/>
        <v>10.54054054054054</v>
      </c>
      <c r="K134" s="80"/>
      <c r="L134" s="296">
        <f t="shared" si="2"/>
        <v>0</v>
      </c>
      <c r="M134" s="291"/>
      <c r="O134" s="64"/>
      <c r="Q134" s="101"/>
      <c r="R134" s="101"/>
      <c r="S134" s="101"/>
      <c r="T134" s="101"/>
      <c r="U134" s="101"/>
      <c r="V134" s="101"/>
      <c r="W134" s="101"/>
      <c r="X134" s="101"/>
      <c r="Y134" s="101"/>
      <c r="Z134" s="101"/>
      <c r="AA134" s="101"/>
      <c r="AB134" s="101"/>
      <c r="AC134" s="101"/>
      <c r="AD134" s="101"/>
    </row>
    <row r="135" spans="1:30" ht="15" customHeight="1">
      <c r="A135" s="150" t="s">
        <v>2118</v>
      </c>
      <c r="B135" s="85" t="s">
        <v>2120</v>
      </c>
      <c r="C135" s="80" t="s">
        <v>181</v>
      </c>
      <c r="D135" s="221">
        <v>48000</v>
      </c>
      <c r="E135" s="239" t="s">
        <v>10</v>
      </c>
      <c r="F135" s="80" t="s">
        <v>847</v>
      </c>
      <c r="G135" s="80" t="s">
        <v>102</v>
      </c>
      <c r="H135" s="80" t="s">
        <v>109</v>
      </c>
      <c r="I135" s="81" t="s">
        <v>2288</v>
      </c>
      <c r="J135" s="276">
        <f t="shared" si="3"/>
        <v>12.972972972972974</v>
      </c>
      <c r="K135" s="80"/>
      <c r="L135" s="296">
        <f t="shared" si="2"/>
        <v>0</v>
      </c>
      <c r="M135" s="291"/>
      <c r="O135" s="64"/>
      <c r="Q135" s="101"/>
      <c r="R135" s="101"/>
      <c r="S135" s="101"/>
      <c r="T135" s="101"/>
      <c r="U135" s="101"/>
      <c r="V135" s="101"/>
      <c r="W135" s="101"/>
      <c r="X135" s="101"/>
      <c r="Y135" s="101"/>
      <c r="Z135" s="101"/>
      <c r="AA135" s="101"/>
      <c r="AB135" s="101"/>
      <c r="AC135" s="101"/>
      <c r="AD135" s="101"/>
    </row>
    <row r="136" spans="1:30" ht="15" customHeight="1">
      <c r="A136" s="150" t="s">
        <v>2118</v>
      </c>
      <c r="B136" s="117" t="s">
        <v>2121</v>
      </c>
      <c r="C136" s="80" t="s">
        <v>181</v>
      </c>
      <c r="D136" s="221">
        <v>48000</v>
      </c>
      <c r="E136" s="241" t="s">
        <v>10</v>
      </c>
      <c r="F136" s="80" t="s">
        <v>847</v>
      </c>
      <c r="G136" s="118" t="s">
        <v>102</v>
      </c>
      <c r="H136" s="118" t="s">
        <v>109</v>
      </c>
      <c r="I136" s="161" t="s">
        <v>2289</v>
      </c>
      <c r="J136" s="276">
        <f t="shared" si="3"/>
        <v>12.972972972972974</v>
      </c>
      <c r="K136" s="80"/>
      <c r="L136" s="296">
        <f t="shared" si="2"/>
        <v>0</v>
      </c>
      <c r="M136" s="291"/>
      <c r="O136" s="64"/>
      <c r="Q136" s="101"/>
      <c r="R136" s="101"/>
      <c r="S136" s="101"/>
      <c r="T136" s="101"/>
      <c r="U136" s="101"/>
      <c r="V136" s="101"/>
      <c r="W136" s="101"/>
      <c r="X136" s="101"/>
      <c r="Y136" s="101"/>
      <c r="Z136" s="101"/>
      <c r="AA136" s="101"/>
      <c r="AB136" s="101"/>
      <c r="AC136" s="101"/>
      <c r="AD136" s="101"/>
    </row>
    <row r="137" spans="1:30" ht="15" customHeight="1">
      <c r="A137" s="153" t="s">
        <v>2118</v>
      </c>
      <c r="B137" s="79" t="s">
        <v>2119</v>
      </c>
      <c r="C137" s="80" t="s">
        <v>181</v>
      </c>
      <c r="D137" s="221">
        <v>48000</v>
      </c>
      <c r="E137" s="239" t="s">
        <v>10</v>
      </c>
      <c r="F137" s="80" t="s">
        <v>847</v>
      </c>
      <c r="G137" s="80" t="s">
        <v>102</v>
      </c>
      <c r="H137" s="80" t="s">
        <v>109</v>
      </c>
      <c r="I137" s="81" t="s">
        <v>2290</v>
      </c>
      <c r="J137" s="276">
        <f t="shared" si="3"/>
        <v>12.972972972972974</v>
      </c>
      <c r="K137" s="80"/>
      <c r="L137" s="296">
        <f t="shared" si="2"/>
        <v>0</v>
      </c>
      <c r="M137" s="291"/>
      <c r="O137" s="64"/>
      <c r="Q137" s="101"/>
      <c r="R137" s="101"/>
      <c r="S137" s="101"/>
      <c r="T137" s="101"/>
      <c r="U137" s="101"/>
      <c r="V137" s="101"/>
      <c r="W137" s="101"/>
      <c r="X137" s="101"/>
      <c r="Y137" s="101"/>
      <c r="Z137" s="101"/>
      <c r="AA137" s="101"/>
      <c r="AB137" s="101"/>
      <c r="AC137" s="101"/>
      <c r="AD137" s="101"/>
    </row>
    <row r="138" spans="1:30" ht="15" customHeight="1">
      <c r="A138" s="152" t="s">
        <v>526</v>
      </c>
      <c r="B138" s="107" t="s">
        <v>527</v>
      </c>
      <c r="C138" s="80" t="s">
        <v>182</v>
      </c>
      <c r="D138" s="221">
        <v>22000</v>
      </c>
      <c r="E138" s="239" t="s">
        <v>10</v>
      </c>
      <c r="F138" s="80" t="s">
        <v>74</v>
      </c>
      <c r="G138" s="80" t="s">
        <v>67</v>
      </c>
      <c r="H138" s="80" t="s">
        <v>326</v>
      </c>
      <c r="I138" s="81" t="s">
        <v>562</v>
      </c>
      <c r="J138" s="276">
        <f t="shared" si="3"/>
        <v>5.9459459459459456</v>
      </c>
      <c r="K138" s="80"/>
      <c r="L138" s="296">
        <f t="shared" si="2"/>
        <v>0</v>
      </c>
      <c r="M138" s="92"/>
      <c r="O138" s="64"/>
    </row>
    <row r="139" spans="1:30" ht="15" customHeight="1">
      <c r="A139" s="154" t="s">
        <v>425</v>
      </c>
      <c r="B139" s="91" t="s">
        <v>1510</v>
      </c>
      <c r="C139" s="80" t="s">
        <v>182</v>
      </c>
      <c r="D139" s="221">
        <v>56000</v>
      </c>
      <c r="E139" s="240" t="s">
        <v>10</v>
      </c>
      <c r="F139" s="80" t="s">
        <v>48</v>
      </c>
      <c r="G139" s="80" t="s">
        <v>22</v>
      </c>
      <c r="H139" s="80" t="s">
        <v>304</v>
      </c>
      <c r="I139" s="81" t="s">
        <v>1511</v>
      </c>
      <c r="J139" s="276">
        <f t="shared" si="3"/>
        <v>15.135135135135135</v>
      </c>
      <c r="K139" s="80"/>
      <c r="L139" s="296">
        <f t="shared" si="2"/>
        <v>0</v>
      </c>
      <c r="M139" s="92"/>
      <c r="O139" s="64"/>
    </row>
    <row r="140" spans="1:30" ht="15" customHeight="1">
      <c r="A140" s="152" t="s">
        <v>2811</v>
      </c>
      <c r="B140" s="85" t="s">
        <v>2812</v>
      </c>
      <c r="C140" s="80" t="s">
        <v>1</v>
      </c>
      <c r="D140" s="221">
        <v>56000</v>
      </c>
      <c r="E140" s="238" t="s">
        <v>10</v>
      </c>
      <c r="F140" s="80" t="s">
        <v>48</v>
      </c>
      <c r="G140" s="80" t="s">
        <v>38</v>
      </c>
      <c r="H140" s="118" t="s">
        <v>388</v>
      </c>
      <c r="I140" s="81" t="s">
        <v>1386</v>
      </c>
      <c r="J140" s="276">
        <f t="shared" si="3"/>
        <v>15.135135135135135</v>
      </c>
      <c r="K140" s="80"/>
      <c r="L140" s="296">
        <f t="shared" si="2"/>
        <v>0</v>
      </c>
      <c r="M140" s="92"/>
      <c r="O140" s="64"/>
    </row>
    <row r="141" spans="1:30" ht="15" customHeight="1">
      <c r="A141" s="154" t="s">
        <v>2754</v>
      </c>
      <c r="B141" s="89" t="s">
        <v>2755</v>
      </c>
      <c r="C141" s="80" t="s">
        <v>1</v>
      </c>
      <c r="D141" s="221">
        <v>36000</v>
      </c>
      <c r="E141" s="69" t="s">
        <v>10</v>
      </c>
      <c r="F141" s="80" t="s">
        <v>74</v>
      </c>
      <c r="G141" s="80" t="s">
        <v>22</v>
      </c>
      <c r="H141" s="80" t="s">
        <v>2491</v>
      </c>
      <c r="I141" s="81" t="s">
        <v>2756</v>
      </c>
      <c r="J141" s="276">
        <f t="shared" si="3"/>
        <v>9.7297297297297298</v>
      </c>
      <c r="K141" s="80"/>
      <c r="L141" s="296">
        <f t="shared" si="2"/>
        <v>0</v>
      </c>
      <c r="M141" s="92"/>
      <c r="O141" s="64"/>
    </row>
    <row r="142" spans="1:30" ht="15" customHeight="1">
      <c r="A142" s="149" t="s">
        <v>1179</v>
      </c>
      <c r="B142" s="117" t="s">
        <v>1180</v>
      </c>
      <c r="C142" s="118" t="s">
        <v>1</v>
      </c>
      <c r="D142" s="221">
        <v>49000</v>
      </c>
      <c r="E142" s="285" t="s">
        <v>10</v>
      </c>
      <c r="F142" s="80" t="s">
        <v>74</v>
      </c>
      <c r="G142" s="80" t="s">
        <v>88</v>
      </c>
      <c r="H142" s="80" t="s">
        <v>1151</v>
      </c>
      <c r="I142" s="81" t="s">
        <v>602</v>
      </c>
      <c r="J142" s="276">
        <f t="shared" si="3"/>
        <v>13.243243243243244</v>
      </c>
      <c r="K142" s="80"/>
      <c r="L142" s="296">
        <f t="shared" si="2"/>
        <v>0</v>
      </c>
      <c r="M142" s="92"/>
      <c r="O142" s="64"/>
    </row>
    <row r="143" spans="1:30" ht="15" customHeight="1">
      <c r="A143" s="150" t="s">
        <v>785</v>
      </c>
      <c r="B143" s="85" t="s">
        <v>1218</v>
      </c>
      <c r="C143" s="80" t="s">
        <v>786</v>
      </c>
      <c r="D143" s="221">
        <v>59000</v>
      </c>
      <c r="E143" s="239" t="s">
        <v>10</v>
      </c>
      <c r="F143" s="80" t="s">
        <v>1161</v>
      </c>
      <c r="G143" s="80" t="s">
        <v>68</v>
      </c>
      <c r="H143" s="80" t="s">
        <v>1219</v>
      </c>
      <c r="I143" s="81" t="s">
        <v>1220</v>
      </c>
      <c r="J143" s="276">
        <f t="shared" si="3"/>
        <v>15.945945945945946</v>
      </c>
      <c r="K143" s="80"/>
      <c r="L143" s="296">
        <f t="shared" si="2"/>
        <v>0</v>
      </c>
      <c r="M143" s="291"/>
      <c r="O143" s="64"/>
      <c r="Q143" s="101"/>
      <c r="R143" s="101"/>
      <c r="S143" s="101"/>
      <c r="T143" s="101"/>
      <c r="U143" s="101"/>
      <c r="V143" s="101"/>
      <c r="W143" s="101"/>
      <c r="X143" s="101"/>
      <c r="Y143" s="101"/>
      <c r="Z143" s="101"/>
      <c r="AA143" s="101"/>
      <c r="AB143" s="101"/>
      <c r="AC143" s="101"/>
      <c r="AD143" s="101"/>
    </row>
    <row r="144" spans="1:30" ht="15" customHeight="1">
      <c r="A144" s="149" t="s">
        <v>2679</v>
      </c>
      <c r="B144" s="79" t="s">
        <v>2680</v>
      </c>
      <c r="C144" s="80" t="s">
        <v>1</v>
      </c>
      <c r="D144" s="221">
        <v>36000</v>
      </c>
      <c r="E144" s="71" t="s">
        <v>10</v>
      </c>
      <c r="F144" s="80" t="s">
        <v>817</v>
      </c>
      <c r="G144" s="80" t="s">
        <v>31</v>
      </c>
      <c r="H144" s="80" t="s">
        <v>1875</v>
      </c>
      <c r="I144" s="81" t="s">
        <v>760</v>
      </c>
      <c r="J144" s="276">
        <f t="shared" si="3"/>
        <v>9.7297297297297298</v>
      </c>
      <c r="K144" s="80"/>
      <c r="L144" s="296">
        <f t="shared" si="2"/>
        <v>0</v>
      </c>
      <c r="M144" s="291"/>
      <c r="O144" s="64"/>
      <c r="Q144" s="101"/>
      <c r="R144" s="101"/>
      <c r="S144" s="101"/>
      <c r="T144" s="101"/>
      <c r="U144" s="101"/>
      <c r="V144" s="101"/>
      <c r="W144" s="101"/>
      <c r="X144" s="101"/>
      <c r="Y144" s="101"/>
      <c r="Z144" s="101"/>
      <c r="AA144" s="101"/>
      <c r="AB144" s="101"/>
      <c r="AC144" s="101"/>
      <c r="AD144" s="101"/>
    </row>
    <row r="145" spans="1:30" ht="15" customHeight="1">
      <c r="A145" s="150" t="s">
        <v>1457</v>
      </c>
      <c r="B145" s="85" t="s">
        <v>1459</v>
      </c>
      <c r="C145" s="80" t="s">
        <v>103</v>
      </c>
      <c r="D145" s="223">
        <v>74000</v>
      </c>
      <c r="E145" s="239" t="s">
        <v>10</v>
      </c>
      <c r="F145" s="80" t="s">
        <v>74</v>
      </c>
      <c r="G145" s="222" t="s">
        <v>8</v>
      </c>
      <c r="H145" s="118" t="s">
        <v>1446</v>
      </c>
      <c r="I145" s="107" t="s">
        <v>1768</v>
      </c>
      <c r="J145" s="276">
        <f t="shared" si="3"/>
        <v>20</v>
      </c>
      <c r="K145" s="80"/>
      <c r="L145" s="296">
        <f t="shared" si="2"/>
        <v>0</v>
      </c>
      <c r="M145" s="291"/>
      <c r="O145" s="64"/>
      <c r="Q145" s="101"/>
      <c r="R145" s="101"/>
      <c r="S145" s="101"/>
      <c r="T145" s="101"/>
      <c r="U145" s="101"/>
      <c r="V145" s="101"/>
      <c r="W145" s="101"/>
      <c r="X145" s="101"/>
      <c r="Y145" s="101"/>
      <c r="Z145" s="101"/>
      <c r="AA145" s="101"/>
      <c r="AB145" s="101"/>
      <c r="AC145" s="101"/>
      <c r="AD145" s="101"/>
    </row>
    <row r="146" spans="1:30" ht="15" customHeight="1">
      <c r="A146" s="150" t="s">
        <v>1457</v>
      </c>
      <c r="B146" s="137" t="s">
        <v>2809</v>
      </c>
      <c r="C146" s="118" t="s">
        <v>103</v>
      </c>
      <c r="D146" s="223">
        <v>74000</v>
      </c>
      <c r="E146" s="239" t="s">
        <v>10</v>
      </c>
      <c r="F146" s="118" t="s">
        <v>74</v>
      </c>
      <c r="G146" s="118" t="s">
        <v>8</v>
      </c>
      <c r="H146" s="118" t="s">
        <v>1446</v>
      </c>
      <c r="I146" s="81" t="s">
        <v>2810</v>
      </c>
      <c r="J146" s="276">
        <f t="shared" si="3"/>
        <v>20</v>
      </c>
      <c r="K146" s="80"/>
      <c r="L146" s="296">
        <f t="shared" ref="L146:L209" si="4">D146*K146</f>
        <v>0</v>
      </c>
      <c r="M146" s="291"/>
      <c r="O146" s="64"/>
      <c r="Q146" s="101"/>
      <c r="R146" s="101"/>
      <c r="S146" s="101"/>
      <c r="T146" s="101"/>
      <c r="U146" s="101"/>
      <c r="V146" s="101"/>
      <c r="W146" s="101"/>
      <c r="X146" s="101"/>
      <c r="Y146" s="101"/>
      <c r="Z146" s="101"/>
      <c r="AA146" s="101"/>
      <c r="AB146" s="101"/>
      <c r="AC146" s="101"/>
      <c r="AD146" s="101"/>
    </row>
    <row r="147" spans="1:30" ht="15" customHeight="1">
      <c r="A147" s="150" t="s">
        <v>1457</v>
      </c>
      <c r="B147" s="85" t="s">
        <v>1458</v>
      </c>
      <c r="C147" s="80" t="s">
        <v>103</v>
      </c>
      <c r="D147" s="223">
        <v>74000</v>
      </c>
      <c r="E147" s="239" t="s">
        <v>10</v>
      </c>
      <c r="F147" s="80" t="s">
        <v>74</v>
      </c>
      <c r="G147" s="80" t="s">
        <v>8</v>
      </c>
      <c r="H147" s="118" t="s">
        <v>1446</v>
      </c>
      <c r="I147" s="81" t="s">
        <v>2091</v>
      </c>
      <c r="J147" s="276">
        <f t="shared" ref="J147:J210" si="5">D147/3700</f>
        <v>20</v>
      </c>
      <c r="K147" s="80"/>
      <c r="L147" s="296">
        <f t="shared" si="4"/>
        <v>0</v>
      </c>
      <c r="M147" s="291"/>
      <c r="O147" s="64"/>
      <c r="Q147" s="101"/>
      <c r="R147" s="101"/>
      <c r="S147" s="101"/>
      <c r="T147" s="101"/>
      <c r="U147" s="101"/>
      <c r="V147" s="101"/>
      <c r="W147" s="101"/>
      <c r="X147" s="101"/>
      <c r="Y147" s="101"/>
      <c r="Z147" s="101"/>
      <c r="AA147" s="101"/>
      <c r="AB147" s="101"/>
      <c r="AC147" s="101"/>
      <c r="AD147" s="101"/>
    </row>
    <row r="148" spans="1:30" ht="15" customHeight="1">
      <c r="A148" s="149" t="s">
        <v>145</v>
      </c>
      <c r="B148" s="79" t="s">
        <v>1672</v>
      </c>
      <c r="C148" s="80" t="s">
        <v>181</v>
      </c>
      <c r="D148" s="221">
        <v>34000</v>
      </c>
      <c r="E148" s="239" t="s">
        <v>10</v>
      </c>
      <c r="F148" s="80" t="s">
        <v>74</v>
      </c>
      <c r="G148" s="80" t="s">
        <v>11</v>
      </c>
      <c r="H148" s="80" t="s">
        <v>326</v>
      </c>
      <c r="I148" s="81" t="s">
        <v>1673</v>
      </c>
      <c r="J148" s="276">
        <f t="shared" si="5"/>
        <v>9.1891891891891895</v>
      </c>
      <c r="K148" s="80"/>
      <c r="L148" s="296">
        <f t="shared" si="4"/>
        <v>0</v>
      </c>
      <c r="M148" s="291"/>
      <c r="O148" s="64"/>
      <c r="Q148" s="101"/>
      <c r="R148" s="101"/>
      <c r="S148" s="101"/>
      <c r="T148" s="101"/>
      <c r="U148" s="101"/>
      <c r="V148" s="101"/>
      <c r="W148" s="101"/>
      <c r="X148" s="101"/>
      <c r="Y148" s="101"/>
      <c r="Z148" s="101"/>
      <c r="AA148" s="101"/>
      <c r="AB148" s="101"/>
      <c r="AC148" s="101"/>
      <c r="AD148" s="101"/>
    </row>
    <row r="149" spans="1:30" ht="15" customHeight="1">
      <c r="A149" s="149" t="s">
        <v>145</v>
      </c>
      <c r="B149" s="85" t="s">
        <v>146</v>
      </c>
      <c r="C149" s="80" t="s">
        <v>1</v>
      </c>
      <c r="D149" s="221">
        <v>28000</v>
      </c>
      <c r="E149" s="239" t="s">
        <v>10</v>
      </c>
      <c r="F149" s="80" t="s">
        <v>74</v>
      </c>
      <c r="G149" s="80" t="s">
        <v>11</v>
      </c>
      <c r="H149" s="80" t="s">
        <v>326</v>
      </c>
      <c r="I149" s="81" t="s">
        <v>1063</v>
      </c>
      <c r="J149" s="276">
        <f t="shared" si="5"/>
        <v>7.5675675675675675</v>
      </c>
      <c r="K149" s="80"/>
      <c r="L149" s="296">
        <f t="shared" si="4"/>
        <v>0</v>
      </c>
      <c r="M149" s="291"/>
      <c r="O149" s="64"/>
      <c r="Q149" s="101"/>
      <c r="R149" s="101"/>
      <c r="S149" s="101"/>
      <c r="T149" s="101"/>
      <c r="U149" s="101"/>
      <c r="V149" s="101"/>
      <c r="W149" s="101"/>
      <c r="X149" s="101"/>
      <c r="Y149" s="101"/>
      <c r="Z149" s="101"/>
      <c r="AA149" s="101"/>
      <c r="AB149" s="101"/>
      <c r="AC149" s="101"/>
      <c r="AD149" s="101"/>
    </row>
    <row r="150" spans="1:30" ht="15" customHeight="1">
      <c r="A150" s="149" t="s">
        <v>1031</v>
      </c>
      <c r="B150" s="117" t="s">
        <v>1033</v>
      </c>
      <c r="C150" s="80" t="s">
        <v>91</v>
      </c>
      <c r="D150" s="221">
        <v>54000</v>
      </c>
      <c r="E150" s="241" t="s">
        <v>10</v>
      </c>
      <c r="F150" s="80" t="s">
        <v>1032</v>
      </c>
      <c r="G150" s="80" t="s">
        <v>56</v>
      </c>
      <c r="H150" s="80" t="s">
        <v>980</v>
      </c>
      <c r="I150" s="81" t="s">
        <v>1034</v>
      </c>
      <c r="J150" s="276">
        <f t="shared" si="5"/>
        <v>14.594594594594595</v>
      </c>
      <c r="K150" s="80"/>
      <c r="L150" s="296">
        <f t="shared" si="4"/>
        <v>0</v>
      </c>
      <c r="M150" s="92"/>
      <c r="O150" s="64"/>
    </row>
    <row r="151" spans="1:30" ht="15" customHeight="1">
      <c r="A151" s="149" t="s">
        <v>1003</v>
      </c>
      <c r="B151" s="117" t="s">
        <v>1007</v>
      </c>
      <c r="C151" s="80" t="s">
        <v>1</v>
      </c>
      <c r="D151" s="221">
        <v>52000</v>
      </c>
      <c r="E151" s="241" t="s">
        <v>10</v>
      </c>
      <c r="F151" s="80" t="s">
        <v>1004</v>
      </c>
      <c r="G151" s="80" t="s">
        <v>24</v>
      </c>
      <c r="H151" s="80" t="s">
        <v>1286</v>
      </c>
      <c r="I151" s="81" t="s">
        <v>1008</v>
      </c>
      <c r="J151" s="276">
        <f t="shared" si="5"/>
        <v>14.054054054054054</v>
      </c>
      <c r="K151" s="80"/>
      <c r="L151" s="296">
        <f t="shared" si="4"/>
        <v>0</v>
      </c>
      <c r="M151" s="92"/>
      <c r="O151" s="64"/>
    </row>
    <row r="152" spans="1:30" ht="15" customHeight="1">
      <c r="A152" s="149" t="s">
        <v>1003</v>
      </c>
      <c r="B152" s="79" t="s">
        <v>1005</v>
      </c>
      <c r="C152" s="80" t="s">
        <v>1</v>
      </c>
      <c r="D152" s="220">
        <v>52000</v>
      </c>
      <c r="E152" s="240" t="s">
        <v>10</v>
      </c>
      <c r="F152" s="80" t="s">
        <v>1004</v>
      </c>
      <c r="G152" s="80" t="s">
        <v>24</v>
      </c>
      <c r="H152" s="80" t="s">
        <v>1286</v>
      </c>
      <c r="I152" s="81" t="s">
        <v>1006</v>
      </c>
      <c r="J152" s="276">
        <f t="shared" si="5"/>
        <v>14.054054054054054</v>
      </c>
      <c r="K152" s="80"/>
      <c r="L152" s="296">
        <f t="shared" si="4"/>
        <v>0</v>
      </c>
      <c r="M152" s="92"/>
      <c r="O152" s="64"/>
    </row>
    <row r="153" spans="1:30" ht="15" customHeight="1">
      <c r="A153" s="152" t="s">
        <v>95</v>
      </c>
      <c r="B153" s="79" t="s">
        <v>96</v>
      </c>
      <c r="C153" s="80" t="s">
        <v>1</v>
      </c>
      <c r="D153" s="223">
        <v>24000</v>
      </c>
      <c r="E153" s="239" t="s">
        <v>10</v>
      </c>
      <c r="F153" s="80" t="s">
        <v>48</v>
      </c>
      <c r="G153" s="80" t="s">
        <v>37</v>
      </c>
      <c r="H153" s="80" t="s">
        <v>326</v>
      </c>
      <c r="I153" s="81" t="s">
        <v>49</v>
      </c>
      <c r="J153" s="276">
        <f t="shared" si="5"/>
        <v>6.4864864864864868</v>
      </c>
      <c r="K153" s="80"/>
      <c r="L153" s="296">
        <f t="shared" si="4"/>
        <v>0</v>
      </c>
      <c r="M153" s="291"/>
      <c r="O153" s="64"/>
      <c r="Q153" s="101"/>
      <c r="R153" s="101"/>
      <c r="S153" s="101"/>
      <c r="T153" s="101"/>
      <c r="U153" s="101"/>
      <c r="V153" s="101"/>
      <c r="W153" s="101"/>
      <c r="X153" s="101"/>
      <c r="Y153" s="101"/>
      <c r="Z153" s="101"/>
      <c r="AA153" s="101"/>
      <c r="AB153" s="101"/>
      <c r="AC153" s="101"/>
      <c r="AD153" s="101"/>
    </row>
    <row r="154" spans="1:30" ht="15" customHeight="1">
      <c r="A154" s="149" t="s">
        <v>1886</v>
      </c>
      <c r="B154" s="117" t="s">
        <v>1887</v>
      </c>
      <c r="C154" s="118" t="s">
        <v>1</v>
      </c>
      <c r="D154" s="221">
        <v>39000</v>
      </c>
      <c r="E154" s="285" t="s">
        <v>10</v>
      </c>
      <c r="F154" s="80" t="s">
        <v>48</v>
      </c>
      <c r="G154" s="118" t="s">
        <v>93</v>
      </c>
      <c r="H154" s="80" t="s">
        <v>99</v>
      </c>
      <c r="I154" s="161" t="s">
        <v>1888</v>
      </c>
      <c r="J154" s="276">
        <f t="shared" si="5"/>
        <v>10.54054054054054</v>
      </c>
      <c r="K154" s="80"/>
      <c r="L154" s="296">
        <f t="shared" si="4"/>
        <v>0</v>
      </c>
      <c r="M154" s="92"/>
      <c r="O154" s="64"/>
    </row>
    <row r="155" spans="1:30" ht="15" customHeight="1">
      <c r="A155" s="149" t="s">
        <v>1002</v>
      </c>
      <c r="B155" s="79" t="s">
        <v>2242</v>
      </c>
      <c r="C155" s="80" t="s">
        <v>1</v>
      </c>
      <c r="D155" s="221">
        <v>52000</v>
      </c>
      <c r="E155" s="239" t="s">
        <v>10</v>
      </c>
      <c r="F155" s="80" t="s">
        <v>961</v>
      </c>
      <c r="G155" s="222" t="s">
        <v>28</v>
      </c>
      <c r="H155" s="80" t="s">
        <v>1286</v>
      </c>
      <c r="I155" s="107" t="s">
        <v>2243</v>
      </c>
      <c r="J155" s="276">
        <f t="shared" si="5"/>
        <v>14.054054054054054</v>
      </c>
      <c r="K155" s="80"/>
      <c r="L155" s="296">
        <f t="shared" si="4"/>
        <v>0</v>
      </c>
      <c r="M155" s="92"/>
      <c r="O155" s="64"/>
    </row>
    <row r="156" spans="1:30" ht="15" customHeight="1">
      <c r="A156" s="149" t="s">
        <v>1002</v>
      </c>
      <c r="B156" s="85" t="s">
        <v>2949</v>
      </c>
      <c r="C156" s="80" t="s">
        <v>103</v>
      </c>
      <c r="D156" s="220">
        <v>62000</v>
      </c>
      <c r="E156" s="372" t="s">
        <v>10</v>
      </c>
      <c r="F156" s="80" t="s">
        <v>961</v>
      </c>
      <c r="G156" s="80" t="s">
        <v>28</v>
      </c>
      <c r="H156" s="80" t="s">
        <v>1286</v>
      </c>
      <c r="I156" s="81" t="s">
        <v>2950</v>
      </c>
      <c r="J156" s="276">
        <f t="shared" si="5"/>
        <v>16.756756756756758</v>
      </c>
      <c r="K156" s="80"/>
      <c r="L156" s="296">
        <f t="shared" si="4"/>
        <v>0</v>
      </c>
      <c r="M156" s="92"/>
      <c r="O156" s="64"/>
    </row>
    <row r="157" spans="1:30" ht="15" customHeight="1">
      <c r="A157" s="149" t="s">
        <v>1181</v>
      </c>
      <c r="B157" s="85" t="s">
        <v>1182</v>
      </c>
      <c r="C157" s="80" t="s">
        <v>1</v>
      </c>
      <c r="D157" s="220">
        <v>49000</v>
      </c>
      <c r="E157" s="238" t="s">
        <v>10</v>
      </c>
      <c r="F157" s="80" t="s">
        <v>817</v>
      </c>
      <c r="G157" s="80" t="s">
        <v>56</v>
      </c>
      <c r="H157" s="80" t="s">
        <v>1151</v>
      </c>
      <c r="I157" s="81" t="s">
        <v>1196</v>
      </c>
      <c r="J157" s="276">
        <f t="shared" si="5"/>
        <v>13.243243243243244</v>
      </c>
      <c r="K157" s="80"/>
      <c r="L157" s="296">
        <f t="shared" si="4"/>
        <v>0</v>
      </c>
      <c r="M157" s="92"/>
      <c r="O157" s="64"/>
    </row>
    <row r="158" spans="1:30" ht="15" customHeight="1">
      <c r="A158" s="150" t="s">
        <v>2650</v>
      </c>
      <c r="B158" s="85" t="s">
        <v>2651</v>
      </c>
      <c r="C158" s="80" t="s">
        <v>1</v>
      </c>
      <c r="D158" s="221">
        <v>39000</v>
      </c>
      <c r="E158" s="69" t="s">
        <v>10</v>
      </c>
      <c r="F158" s="80" t="s">
        <v>73</v>
      </c>
      <c r="G158" s="222" t="s">
        <v>28</v>
      </c>
      <c r="H158" s="80" t="s">
        <v>462</v>
      </c>
      <c r="I158" s="85" t="s">
        <v>2652</v>
      </c>
      <c r="J158" s="276">
        <f t="shared" si="5"/>
        <v>10.54054054054054</v>
      </c>
      <c r="K158" s="80"/>
      <c r="L158" s="296">
        <f t="shared" si="4"/>
        <v>0</v>
      </c>
      <c r="M158" s="92"/>
      <c r="O158" s="64"/>
    </row>
    <row r="159" spans="1:30" ht="15" customHeight="1">
      <c r="A159" s="149" t="s">
        <v>1123</v>
      </c>
      <c r="B159" s="85" t="s">
        <v>2766</v>
      </c>
      <c r="C159" s="80" t="s">
        <v>1</v>
      </c>
      <c r="D159" s="221">
        <v>52000</v>
      </c>
      <c r="E159" s="69" t="s">
        <v>10</v>
      </c>
      <c r="F159" s="80" t="s">
        <v>1124</v>
      </c>
      <c r="G159" s="222" t="s">
        <v>68</v>
      </c>
      <c r="H159" s="80" t="s">
        <v>771</v>
      </c>
      <c r="I159" s="107" t="s">
        <v>2767</v>
      </c>
      <c r="J159" s="276">
        <f t="shared" si="5"/>
        <v>14.054054054054054</v>
      </c>
      <c r="K159" s="80"/>
      <c r="L159" s="296">
        <f t="shared" si="4"/>
        <v>0</v>
      </c>
      <c r="M159" s="92"/>
      <c r="O159" s="64"/>
    </row>
    <row r="160" spans="1:30" ht="15" customHeight="1">
      <c r="A160" s="149" t="s">
        <v>1123</v>
      </c>
      <c r="B160" s="85" t="s">
        <v>2513</v>
      </c>
      <c r="C160" s="80" t="s">
        <v>1</v>
      </c>
      <c r="D160" s="221">
        <v>54000</v>
      </c>
      <c r="E160" s="69" t="s">
        <v>10</v>
      </c>
      <c r="F160" s="80" t="s">
        <v>1124</v>
      </c>
      <c r="G160" s="222" t="s">
        <v>68</v>
      </c>
      <c r="H160" s="80" t="s">
        <v>771</v>
      </c>
      <c r="I160" s="107" t="s">
        <v>2514</v>
      </c>
      <c r="J160" s="276">
        <f t="shared" si="5"/>
        <v>14.594594594594595</v>
      </c>
      <c r="K160" s="80"/>
      <c r="L160" s="296">
        <f t="shared" si="4"/>
        <v>0</v>
      </c>
      <c r="M160" s="92"/>
      <c r="O160" s="64"/>
    </row>
    <row r="161" spans="1:30" ht="15" customHeight="1">
      <c r="A161" s="149" t="s">
        <v>1123</v>
      </c>
      <c r="B161" s="85" t="s">
        <v>1512</v>
      </c>
      <c r="C161" s="80" t="s">
        <v>1</v>
      </c>
      <c r="D161" s="221">
        <v>52000</v>
      </c>
      <c r="E161" s="239" t="s">
        <v>10</v>
      </c>
      <c r="F161" s="80" t="s">
        <v>1124</v>
      </c>
      <c r="G161" s="222" t="s">
        <v>68</v>
      </c>
      <c r="H161" s="80" t="s">
        <v>771</v>
      </c>
      <c r="I161" s="107" t="s">
        <v>1890</v>
      </c>
      <c r="J161" s="276">
        <f t="shared" si="5"/>
        <v>14.054054054054054</v>
      </c>
      <c r="K161" s="80"/>
      <c r="L161" s="296">
        <f t="shared" si="4"/>
        <v>0</v>
      </c>
      <c r="M161" s="92"/>
      <c r="O161" s="64"/>
    </row>
    <row r="162" spans="1:30" ht="15" customHeight="1">
      <c r="A162" s="152" t="s">
        <v>1891</v>
      </c>
      <c r="B162" s="107" t="s">
        <v>2665</v>
      </c>
      <c r="C162" s="80" t="s">
        <v>1</v>
      </c>
      <c r="D162" s="221">
        <v>42000</v>
      </c>
      <c r="E162" s="69" t="s">
        <v>10</v>
      </c>
      <c r="F162" s="80" t="s">
        <v>74</v>
      </c>
      <c r="G162" s="222" t="s">
        <v>432</v>
      </c>
      <c r="H162" s="118" t="s">
        <v>462</v>
      </c>
      <c r="I162" s="107" t="s">
        <v>2666</v>
      </c>
      <c r="J162" s="276">
        <f t="shared" si="5"/>
        <v>11.351351351351351</v>
      </c>
      <c r="K162" s="80"/>
      <c r="L162" s="296">
        <f t="shared" si="4"/>
        <v>0</v>
      </c>
      <c r="M162" s="92"/>
      <c r="O162" s="64"/>
    </row>
    <row r="163" spans="1:30" ht="15" customHeight="1">
      <c r="A163" s="152" t="s">
        <v>1891</v>
      </c>
      <c r="B163" s="81" t="s">
        <v>2669</v>
      </c>
      <c r="C163" s="80" t="s">
        <v>1</v>
      </c>
      <c r="D163" s="221">
        <v>42000</v>
      </c>
      <c r="E163" s="69" t="s">
        <v>10</v>
      </c>
      <c r="F163" s="80" t="s">
        <v>74</v>
      </c>
      <c r="G163" s="80" t="s">
        <v>432</v>
      </c>
      <c r="H163" s="118" t="s">
        <v>462</v>
      </c>
      <c r="I163" s="81" t="s">
        <v>463</v>
      </c>
      <c r="J163" s="276">
        <f t="shared" si="5"/>
        <v>11.351351351351351</v>
      </c>
      <c r="K163" s="80"/>
      <c r="L163" s="296">
        <f t="shared" si="4"/>
        <v>0</v>
      </c>
      <c r="M163" s="92"/>
      <c r="O163" s="64"/>
    </row>
    <row r="164" spans="1:30" ht="15" customHeight="1">
      <c r="A164" s="152" t="s">
        <v>1891</v>
      </c>
      <c r="B164" s="107" t="s">
        <v>2674</v>
      </c>
      <c r="C164" s="80" t="s">
        <v>103</v>
      </c>
      <c r="D164" s="221">
        <v>49000</v>
      </c>
      <c r="E164" s="69" t="s">
        <v>10</v>
      </c>
      <c r="F164" s="80" t="s">
        <v>74</v>
      </c>
      <c r="G164" s="80" t="s">
        <v>432</v>
      </c>
      <c r="H164" s="118" t="s">
        <v>462</v>
      </c>
      <c r="I164" s="81" t="s">
        <v>2675</v>
      </c>
      <c r="J164" s="276">
        <f t="shared" si="5"/>
        <v>13.243243243243244</v>
      </c>
      <c r="K164" s="80"/>
      <c r="L164" s="296">
        <f t="shared" si="4"/>
        <v>0</v>
      </c>
      <c r="M164" s="92"/>
      <c r="O164" s="64"/>
    </row>
    <row r="165" spans="1:30" ht="15" customHeight="1">
      <c r="A165" s="150" t="s">
        <v>1550</v>
      </c>
      <c r="B165" s="85" t="s">
        <v>1551</v>
      </c>
      <c r="C165" s="80" t="s">
        <v>1</v>
      </c>
      <c r="D165" s="220">
        <v>36000</v>
      </c>
      <c r="E165" s="238" t="s">
        <v>10</v>
      </c>
      <c r="F165" s="80" t="s">
        <v>74</v>
      </c>
      <c r="G165" s="80" t="s">
        <v>26</v>
      </c>
      <c r="H165" s="80" t="s">
        <v>202</v>
      </c>
      <c r="I165" s="81" t="s">
        <v>1648</v>
      </c>
      <c r="J165" s="276">
        <f t="shared" si="5"/>
        <v>9.7297297297297298</v>
      </c>
      <c r="K165" s="80"/>
      <c r="L165" s="296">
        <f t="shared" si="4"/>
        <v>0</v>
      </c>
      <c r="M165" s="92"/>
      <c r="O165" s="64"/>
    </row>
    <row r="166" spans="1:30" ht="15" customHeight="1">
      <c r="A166" s="152" t="s">
        <v>623</v>
      </c>
      <c r="B166" s="79" t="s">
        <v>1454</v>
      </c>
      <c r="C166" s="80" t="s">
        <v>373</v>
      </c>
      <c r="D166" s="221">
        <v>69000</v>
      </c>
      <c r="E166" s="239" t="s">
        <v>10</v>
      </c>
      <c r="F166" s="80" t="s">
        <v>48</v>
      </c>
      <c r="G166" s="80" t="s">
        <v>24</v>
      </c>
      <c r="H166" s="80" t="s">
        <v>123</v>
      </c>
      <c r="I166" s="81" t="s">
        <v>1078</v>
      </c>
      <c r="J166" s="276">
        <f t="shared" si="5"/>
        <v>18.648648648648649</v>
      </c>
      <c r="K166" s="80"/>
      <c r="L166" s="296">
        <f t="shared" si="4"/>
        <v>0</v>
      </c>
      <c r="M166" s="92"/>
      <c r="O166" s="64"/>
    </row>
    <row r="167" spans="1:30" ht="15" customHeight="1">
      <c r="A167" s="148" t="s">
        <v>623</v>
      </c>
      <c r="B167" s="85" t="s">
        <v>1454</v>
      </c>
      <c r="C167" s="80" t="s">
        <v>1</v>
      </c>
      <c r="D167" s="221">
        <v>52000</v>
      </c>
      <c r="E167" s="239" t="s">
        <v>10</v>
      </c>
      <c r="F167" s="80" t="s">
        <v>48</v>
      </c>
      <c r="G167" s="80" t="s">
        <v>24</v>
      </c>
      <c r="H167" s="118" t="s">
        <v>123</v>
      </c>
      <c r="I167" s="107" t="s">
        <v>1078</v>
      </c>
      <c r="J167" s="276">
        <f t="shared" si="5"/>
        <v>14.054054054054054</v>
      </c>
      <c r="K167" s="80"/>
      <c r="L167" s="296">
        <f t="shared" si="4"/>
        <v>0</v>
      </c>
      <c r="M167" s="92"/>
      <c r="O167" s="64"/>
    </row>
    <row r="168" spans="1:30" ht="15" customHeight="1">
      <c r="A168" s="149" t="s">
        <v>714</v>
      </c>
      <c r="B168" s="85" t="s">
        <v>715</v>
      </c>
      <c r="C168" s="80" t="s">
        <v>1</v>
      </c>
      <c r="D168" s="223">
        <v>46000</v>
      </c>
      <c r="E168" s="239" t="s">
        <v>10</v>
      </c>
      <c r="F168" s="80" t="s">
        <v>816</v>
      </c>
      <c r="G168" s="222" t="s">
        <v>79</v>
      </c>
      <c r="H168" s="118" t="s">
        <v>123</v>
      </c>
      <c r="I168" s="107" t="s">
        <v>735</v>
      </c>
      <c r="J168" s="276">
        <f t="shared" si="5"/>
        <v>12.432432432432432</v>
      </c>
      <c r="K168" s="80"/>
      <c r="L168" s="296">
        <f t="shared" si="4"/>
        <v>0</v>
      </c>
      <c r="M168" s="92"/>
      <c r="O168" s="64"/>
    </row>
    <row r="169" spans="1:30" ht="15" customHeight="1">
      <c r="A169" s="152" t="s">
        <v>621</v>
      </c>
      <c r="B169" s="85" t="s">
        <v>1387</v>
      </c>
      <c r="C169" s="80" t="s">
        <v>634</v>
      </c>
      <c r="D169" s="221">
        <v>52000</v>
      </c>
      <c r="E169" s="239" t="s">
        <v>10</v>
      </c>
      <c r="F169" s="80" t="s">
        <v>817</v>
      </c>
      <c r="G169" s="222" t="s">
        <v>38</v>
      </c>
      <c r="H169" s="118" t="s">
        <v>123</v>
      </c>
      <c r="I169" s="107" t="s">
        <v>336</v>
      </c>
      <c r="J169" s="276">
        <f t="shared" si="5"/>
        <v>14.054054054054054</v>
      </c>
      <c r="K169" s="80"/>
      <c r="L169" s="296">
        <f t="shared" si="4"/>
        <v>0</v>
      </c>
      <c r="M169" s="92"/>
      <c r="O169" s="64"/>
    </row>
    <row r="170" spans="1:30" ht="15" customHeight="1">
      <c r="A170" s="152" t="s">
        <v>621</v>
      </c>
      <c r="B170" s="79" t="s">
        <v>2614</v>
      </c>
      <c r="C170" s="80" t="s">
        <v>634</v>
      </c>
      <c r="D170" s="221">
        <v>56000</v>
      </c>
      <c r="E170" s="69" t="s">
        <v>10</v>
      </c>
      <c r="F170" s="80" t="s">
        <v>817</v>
      </c>
      <c r="G170" s="222" t="s">
        <v>38</v>
      </c>
      <c r="H170" s="80" t="s">
        <v>2615</v>
      </c>
      <c r="I170" s="107" t="s">
        <v>242</v>
      </c>
      <c r="J170" s="276">
        <f t="shared" si="5"/>
        <v>15.135135135135135</v>
      </c>
      <c r="K170" s="80"/>
      <c r="L170" s="296">
        <f t="shared" si="4"/>
        <v>0</v>
      </c>
      <c r="M170" s="291"/>
      <c r="O170" s="64"/>
      <c r="Q170" s="101"/>
      <c r="R170" s="101"/>
      <c r="S170" s="101"/>
      <c r="T170" s="101"/>
      <c r="U170" s="101"/>
      <c r="V170" s="101"/>
      <c r="W170" s="101"/>
      <c r="X170" s="101"/>
      <c r="Y170" s="101"/>
      <c r="Z170" s="101"/>
      <c r="AA170" s="101"/>
      <c r="AB170" s="101"/>
      <c r="AC170" s="101"/>
      <c r="AD170" s="101"/>
    </row>
    <row r="171" spans="1:30" ht="15" customHeight="1">
      <c r="A171" s="150" t="s">
        <v>713</v>
      </c>
      <c r="B171" s="85" t="s">
        <v>712</v>
      </c>
      <c r="C171" s="80" t="s">
        <v>91</v>
      </c>
      <c r="D171" s="223">
        <v>34000</v>
      </c>
      <c r="E171" s="239" t="s">
        <v>10</v>
      </c>
      <c r="F171" s="80" t="s">
        <v>48</v>
      </c>
      <c r="G171" s="80" t="s">
        <v>11</v>
      </c>
      <c r="H171" s="80" t="s">
        <v>326</v>
      </c>
      <c r="I171" s="81" t="s">
        <v>2616</v>
      </c>
      <c r="J171" s="276">
        <f t="shared" si="5"/>
        <v>9.1891891891891895</v>
      </c>
      <c r="K171" s="80"/>
      <c r="L171" s="296">
        <f t="shared" si="4"/>
        <v>0</v>
      </c>
      <c r="M171" s="92"/>
      <c r="O171" s="64"/>
    </row>
    <row r="172" spans="1:30" ht="15" customHeight="1">
      <c r="A172" s="148" t="s">
        <v>138</v>
      </c>
      <c r="B172" s="79" t="s">
        <v>139</v>
      </c>
      <c r="C172" s="118" t="s">
        <v>1</v>
      </c>
      <c r="D172" s="221">
        <v>48000</v>
      </c>
      <c r="E172" s="240" t="s">
        <v>10</v>
      </c>
      <c r="F172" s="80" t="s">
        <v>74</v>
      </c>
      <c r="G172" s="80" t="s">
        <v>30</v>
      </c>
      <c r="H172" s="118" t="s">
        <v>140</v>
      </c>
      <c r="I172" s="81" t="s">
        <v>321</v>
      </c>
      <c r="J172" s="276">
        <f t="shared" si="5"/>
        <v>12.972972972972974</v>
      </c>
      <c r="K172" s="80"/>
      <c r="L172" s="296">
        <f t="shared" si="4"/>
        <v>0</v>
      </c>
      <c r="M172" s="92"/>
      <c r="O172" s="64"/>
    </row>
    <row r="173" spans="1:30" ht="15" customHeight="1">
      <c r="A173" s="151" t="s">
        <v>1893</v>
      </c>
      <c r="B173" s="79" t="s">
        <v>1897</v>
      </c>
      <c r="C173" s="80" t="s">
        <v>1812</v>
      </c>
      <c r="D173" s="221">
        <v>89000</v>
      </c>
      <c r="E173" s="391" t="s">
        <v>10</v>
      </c>
      <c r="F173" s="80" t="s">
        <v>33</v>
      </c>
      <c r="G173" s="80" t="s">
        <v>79</v>
      </c>
      <c r="H173" s="118" t="s">
        <v>109</v>
      </c>
      <c r="I173" s="81" t="s">
        <v>1898</v>
      </c>
      <c r="J173" s="276">
        <f t="shared" si="5"/>
        <v>24.054054054054053</v>
      </c>
      <c r="K173" s="80"/>
      <c r="L173" s="296">
        <f t="shared" si="4"/>
        <v>0</v>
      </c>
      <c r="M173" s="92"/>
      <c r="O173" s="64"/>
    </row>
    <row r="174" spans="1:30" ht="15" customHeight="1">
      <c r="A174" s="151" t="s">
        <v>1893</v>
      </c>
      <c r="B174" s="79" t="s">
        <v>1897</v>
      </c>
      <c r="C174" s="80" t="s">
        <v>91</v>
      </c>
      <c r="D174" s="221">
        <v>58000</v>
      </c>
      <c r="E174" s="287" t="s">
        <v>10</v>
      </c>
      <c r="F174" s="80" t="s">
        <v>33</v>
      </c>
      <c r="G174" s="80" t="s">
        <v>79</v>
      </c>
      <c r="H174" s="118" t="s">
        <v>109</v>
      </c>
      <c r="I174" s="81" t="s">
        <v>1363</v>
      </c>
      <c r="J174" s="276">
        <f t="shared" si="5"/>
        <v>15.675675675675675</v>
      </c>
      <c r="K174" s="80"/>
      <c r="L174" s="296">
        <f t="shared" si="4"/>
        <v>0</v>
      </c>
      <c r="M174" s="92"/>
      <c r="O174" s="64"/>
    </row>
    <row r="175" spans="1:30" ht="15" customHeight="1">
      <c r="A175" s="149" t="s">
        <v>1893</v>
      </c>
      <c r="B175" s="79" t="s">
        <v>1894</v>
      </c>
      <c r="C175" s="80" t="s">
        <v>1</v>
      </c>
      <c r="D175" s="221">
        <v>56000</v>
      </c>
      <c r="E175" s="244" t="s">
        <v>10</v>
      </c>
      <c r="F175" s="80" t="s">
        <v>33</v>
      </c>
      <c r="G175" s="80" t="s">
        <v>79</v>
      </c>
      <c r="H175" s="80" t="s">
        <v>109</v>
      </c>
      <c r="I175" s="81" t="s">
        <v>1895</v>
      </c>
      <c r="J175" s="276">
        <f t="shared" si="5"/>
        <v>15.135135135135135</v>
      </c>
      <c r="K175" s="80"/>
      <c r="L175" s="296">
        <f t="shared" si="4"/>
        <v>0</v>
      </c>
      <c r="M175" s="92"/>
      <c r="O175" s="64"/>
    </row>
    <row r="176" spans="1:30" ht="15" customHeight="1">
      <c r="A176" s="149" t="s">
        <v>1893</v>
      </c>
      <c r="B176" s="81" t="s">
        <v>2283</v>
      </c>
      <c r="C176" s="80" t="s">
        <v>91</v>
      </c>
      <c r="D176" s="221">
        <v>54000</v>
      </c>
      <c r="E176" s="421" t="s">
        <v>10</v>
      </c>
      <c r="F176" s="80" t="s">
        <v>33</v>
      </c>
      <c r="G176" s="80" t="s">
        <v>79</v>
      </c>
      <c r="H176" s="80" t="s">
        <v>109</v>
      </c>
      <c r="I176" s="81" t="s">
        <v>2284</v>
      </c>
      <c r="J176" s="276">
        <f t="shared" si="5"/>
        <v>14.594594594594595</v>
      </c>
      <c r="K176" s="80"/>
      <c r="L176" s="296">
        <f t="shared" si="4"/>
        <v>0</v>
      </c>
      <c r="M176" s="92"/>
      <c r="O176" s="64"/>
    </row>
    <row r="177" spans="1:30" ht="15" customHeight="1">
      <c r="A177" s="149" t="s">
        <v>1893</v>
      </c>
      <c r="B177" s="85" t="s">
        <v>1899</v>
      </c>
      <c r="C177" s="80" t="s">
        <v>1</v>
      </c>
      <c r="D177" s="221">
        <v>46000</v>
      </c>
      <c r="E177" s="416" t="s">
        <v>10</v>
      </c>
      <c r="F177" s="80" t="s">
        <v>33</v>
      </c>
      <c r="G177" s="222" t="s">
        <v>79</v>
      </c>
      <c r="H177" s="80" t="s">
        <v>109</v>
      </c>
      <c r="I177" s="107" t="s">
        <v>1900</v>
      </c>
      <c r="J177" s="276">
        <f t="shared" si="5"/>
        <v>12.432432432432432</v>
      </c>
      <c r="K177" s="80"/>
      <c r="L177" s="296">
        <f t="shared" si="4"/>
        <v>0</v>
      </c>
      <c r="M177" s="92"/>
      <c r="O177" s="64"/>
    </row>
    <row r="178" spans="1:30" ht="15" customHeight="1">
      <c r="A178" s="149" t="s">
        <v>2239</v>
      </c>
      <c r="B178" s="85" t="s">
        <v>2881</v>
      </c>
      <c r="C178" s="80" t="s">
        <v>1</v>
      </c>
      <c r="D178" s="221">
        <v>49000</v>
      </c>
      <c r="E178" s="71" t="s">
        <v>10</v>
      </c>
      <c r="F178" s="80" t="s">
        <v>819</v>
      </c>
      <c r="G178" s="80" t="s">
        <v>79</v>
      </c>
      <c r="H178" s="80" t="s">
        <v>1286</v>
      </c>
      <c r="I178" s="81" t="s">
        <v>2882</v>
      </c>
      <c r="J178" s="276">
        <f t="shared" si="5"/>
        <v>13.243243243243244</v>
      </c>
      <c r="K178" s="80"/>
      <c r="L178" s="296">
        <f t="shared" si="4"/>
        <v>0</v>
      </c>
      <c r="M178" s="92"/>
      <c r="O178" s="64"/>
    </row>
    <row r="179" spans="1:30" ht="15" customHeight="1">
      <c r="A179" s="149" t="s">
        <v>2239</v>
      </c>
      <c r="B179" s="79" t="s">
        <v>2240</v>
      </c>
      <c r="C179" s="80" t="s">
        <v>1</v>
      </c>
      <c r="D179" s="220">
        <v>49000</v>
      </c>
      <c r="E179" s="237" t="s">
        <v>10</v>
      </c>
      <c r="F179" s="80" t="s">
        <v>819</v>
      </c>
      <c r="G179" s="80" t="s">
        <v>79</v>
      </c>
      <c r="H179" s="80" t="s">
        <v>1286</v>
      </c>
      <c r="I179" s="81" t="s">
        <v>2241</v>
      </c>
      <c r="J179" s="276">
        <f t="shared" si="5"/>
        <v>13.243243243243244</v>
      </c>
      <c r="K179" s="80"/>
      <c r="L179" s="296">
        <f t="shared" si="4"/>
        <v>0</v>
      </c>
      <c r="M179" s="92"/>
      <c r="O179" s="64"/>
    </row>
    <row r="180" spans="1:30" ht="15" customHeight="1">
      <c r="A180" s="150" t="s">
        <v>973</v>
      </c>
      <c r="B180" s="79" t="s">
        <v>922</v>
      </c>
      <c r="C180" s="80" t="s">
        <v>1</v>
      </c>
      <c r="D180" s="220">
        <v>42000</v>
      </c>
      <c r="E180" s="240" t="s">
        <v>10</v>
      </c>
      <c r="F180" s="80" t="s">
        <v>837</v>
      </c>
      <c r="G180" s="80" t="s">
        <v>28</v>
      </c>
      <c r="H180" s="80" t="s">
        <v>412</v>
      </c>
      <c r="I180" s="81" t="s">
        <v>923</v>
      </c>
      <c r="J180" s="276">
        <f t="shared" si="5"/>
        <v>11.351351351351351</v>
      </c>
      <c r="K180" s="80"/>
      <c r="L180" s="296">
        <f t="shared" si="4"/>
        <v>0</v>
      </c>
      <c r="M180" s="92"/>
      <c r="O180" s="64"/>
    </row>
    <row r="181" spans="1:30" ht="15" customHeight="1">
      <c r="A181" s="150" t="s">
        <v>973</v>
      </c>
      <c r="B181" s="85" t="s">
        <v>974</v>
      </c>
      <c r="C181" s="80" t="s">
        <v>103</v>
      </c>
      <c r="D181" s="221">
        <v>59000</v>
      </c>
      <c r="E181" s="239" t="s">
        <v>10</v>
      </c>
      <c r="F181" s="80" t="s">
        <v>837</v>
      </c>
      <c r="G181" s="80" t="s">
        <v>28</v>
      </c>
      <c r="H181" s="80" t="s">
        <v>412</v>
      </c>
      <c r="I181" s="81" t="s">
        <v>975</v>
      </c>
      <c r="J181" s="276">
        <f t="shared" si="5"/>
        <v>15.945945945945946</v>
      </c>
      <c r="K181" s="80"/>
      <c r="L181" s="296">
        <f t="shared" si="4"/>
        <v>0</v>
      </c>
      <c r="M181" s="92"/>
      <c r="O181" s="64"/>
    </row>
    <row r="182" spans="1:30" ht="15" customHeight="1">
      <c r="A182" s="151" t="s">
        <v>1183</v>
      </c>
      <c r="B182" s="79" t="s">
        <v>1184</v>
      </c>
      <c r="C182" s="80" t="s">
        <v>1</v>
      </c>
      <c r="D182" s="221">
        <v>49000</v>
      </c>
      <c r="E182" s="238" t="s">
        <v>10</v>
      </c>
      <c r="F182" s="80" t="s">
        <v>817</v>
      </c>
      <c r="G182" s="222" t="s">
        <v>88</v>
      </c>
      <c r="H182" s="80" t="s">
        <v>1151</v>
      </c>
      <c r="I182" s="81" t="s">
        <v>1197</v>
      </c>
      <c r="J182" s="276">
        <f t="shared" si="5"/>
        <v>13.243243243243244</v>
      </c>
      <c r="K182" s="80"/>
      <c r="L182" s="296">
        <f t="shared" si="4"/>
        <v>0</v>
      </c>
      <c r="M182" s="92"/>
      <c r="O182" s="64"/>
    </row>
    <row r="183" spans="1:30" ht="15" customHeight="1">
      <c r="A183" s="149" t="s">
        <v>322</v>
      </c>
      <c r="B183" s="107" t="s">
        <v>1315</v>
      </c>
      <c r="C183" s="80" t="s">
        <v>1</v>
      </c>
      <c r="D183" s="220">
        <v>39000</v>
      </c>
      <c r="E183" s="239" t="s">
        <v>10</v>
      </c>
      <c r="F183" s="80" t="s">
        <v>74</v>
      </c>
      <c r="G183" s="80" t="s">
        <v>32</v>
      </c>
      <c r="H183" s="80" t="s">
        <v>462</v>
      </c>
      <c r="I183" s="81" t="s">
        <v>723</v>
      </c>
      <c r="J183" s="276">
        <f t="shared" si="5"/>
        <v>10.54054054054054</v>
      </c>
      <c r="K183" s="80"/>
      <c r="L183" s="296">
        <f t="shared" si="4"/>
        <v>0</v>
      </c>
      <c r="M183" s="92"/>
      <c r="O183" s="64"/>
    </row>
    <row r="184" spans="1:30" ht="15" customHeight="1">
      <c r="A184" s="149" t="s">
        <v>1902</v>
      </c>
      <c r="B184" s="79" t="s">
        <v>1903</v>
      </c>
      <c r="C184" s="80" t="s">
        <v>2232</v>
      </c>
      <c r="D184" s="220">
        <v>40000</v>
      </c>
      <c r="E184" s="238" t="s">
        <v>10</v>
      </c>
      <c r="F184" s="80" t="s">
        <v>73</v>
      </c>
      <c r="G184" s="80" t="s">
        <v>28</v>
      </c>
      <c r="H184" s="80" t="s">
        <v>614</v>
      </c>
      <c r="I184" s="81" t="s">
        <v>2233</v>
      </c>
      <c r="J184" s="276">
        <f t="shared" si="5"/>
        <v>10.810810810810811</v>
      </c>
      <c r="K184" s="80"/>
      <c r="L184" s="296">
        <f t="shared" si="4"/>
        <v>0</v>
      </c>
      <c r="M184" s="92"/>
      <c r="O184" s="64"/>
    </row>
    <row r="185" spans="1:30" ht="15" customHeight="1">
      <c r="A185" s="152" t="s">
        <v>1904</v>
      </c>
      <c r="B185" s="209" t="s">
        <v>2575</v>
      </c>
      <c r="C185" s="80" t="s">
        <v>91</v>
      </c>
      <c r="D185" s="221">
        <v>59000</v>
      </c>
      <c r="E185" s="322" t="s">
        <v>10</v>
      </c>
      <c r="F185" s="80" t="s">
        <v>852</v>
      </c>
      <c r="G185" s="80" t="s">
        <v>38</v>
      </c>
      <c r="H185" s="80" t="s">
        <v>107</v>
      </c>
      <c r="I185" s="81" t="s">
        <v>2576</v>
      </c>
      <c r="J185" s="276">
        <f t="shared" si="5"/>
        <v>15.945945945945946</v>
      </c>
      <c r="K185" s="80"/>
      <c r="L185" s="296">
        <f t="shared" si="4"/>
        <v>0</v>
      </c>
      <c r="M185" s="92"/>
      <c r="O185" s="64"/>
    </row>
    <row r="186" spans="1:30" ht="15" customHeight="1">
      <c r="A186" s="149" t="s">
        <v>1725</v>
      </c>
      <c r="B186" s="79" t="s">
        <v>1726</v>
      </c>
      <c r="C186" s="80" t="s">
        <v>103</v>
      </c>
      <c r="D186" s="220">
        <v>42000</v>
      </c>
      <c r="E186" s="237" t="s">
        <v>10</v>
      </c>
      <c r="F186" s="80" t="s">
        <v>48</v>
      </c>
      <c r="G186" s="80" t="s">
        <v>22</v>
      </c>
      <c r="H186" s="80" t="s">
        <v>75</v>
      </c>
      <c r="I186" s="81" t="s">
        <v>1727</v>
      </c>
      <c r="J186" s="276">
        <f t="shared" si="5"/>
        <v>11.351351351351351</v>
      </c>
      <c r="K186" s="80"/>
      <c r="L186" s="296">
        <f t="shared" si="4"/>
        <v>0</v>
      </c>
      <c r="M186" s="92"/>
      <c r="O186" s="64"/>
    </row>
    <row r="187" spans="1:30" ht="15" customHeight="1">
      <c r="A187" s="149" t="s">
        <v>496</v>
      </c>
      <c r="B187" s="85" t="s">
        <v>497</v>
      </c>
      <c r="C187" s="80" t="s">
        <v>91</v>
      </c>
      <c r="D187" s="221">
        <v>58000</v>
      </c>
      <c r="E187" s="69" t="s">
        <v>10</v>
      </c>
      <c r="F187" s="80" t="s">
        <v>48</v>
      </c>
      <c r="G187" s="80" t="s">
        <v>24</v>
      </c>
      <c r="H187" s="80" t="s">
        <v>252</v>
      </c>
      <c r="I187" s="81" t="s">
        <v>498</v>
      </c>
      <c r="J187" s="276">
        <f t="shared" si="5"/>
        <v>15.675675675675675</v>
      </c>
      <c r="K187" s="80"/>
      <c r="L187" s="296">
        <f t="shared" si="4"/>
        <v>0</v>
      </c>
      <c r="M187" s="92"/>
      <c r="O187" s="64"/>
    </row>
    <row r="188" spans="1:30" ht="15" customHeight="1">
      <c r="A188" s="149" t="s">
        <v>2602</v>
      </c>
      <c r="B188" s="85" t="s">
        <v>2603</v>
      </c>
      <c r="C188" s="80" t="s">
        <v>1</v>
      </c>
      <c r="D188" s="221">
        <v>30000</v>
      </c>
      <c r="E188" s="322" t="s">
        <v>10</v>
      </c>
      <c r="F188" s="80" t="s">
        <v>104</v>
      </c>
      <c r="G188" s="80" t="s">
        <v>11</v>
      </c>
      <c r="H188" s="80" t="s">
        <v>1748</v>
      </c>
      <c r="I188" s="81" t="s">
        <v>2604</v>
      </c>
      <c r="J188" s="276">
        <f t="shared" si="5"/>
        <v>8.1081081081081088</v>
      </c>
      <c r="K188" s="80"/>
      <c r="L188" s="296">
        <f t="shared" si="4"/>
        <v>0</v>
      </c>
      <c r="M188" s="101"/>
      <c r="O188" s="64"/>
      <c r="Q188" s="101"/>
      <c r="R188" s="101"/>
      <c r="S188" s="101"/>
      <c r="T188" s="101"/>
      <c r="U188" s="101"/>
      <c r="V188" s="101"/>
      <c r="W188" s="101"/>
      <c r="X188" s="101"/>
      <c r="Y188" s="101"/>
      <c r="Z188" s="101"/>
      <c r="AA188" s="101"/>
      <c r="AB188" s="101"/>
      <c r="AC188" s="101"/>
      <c r="AD188" s="101"/>
    </row>
    <row r="189" spans="1:30" ht="15" customHeight="1">
      <c r="A189" s="149" t="s">
        <v>1200</v>
      </c>
      <c r="B189" s="85" t="s">
        <v>1198</v>
      </c>
      <c r="C189" s="80" t="s">
        <v>1</v>
      </c>
      <c r="D189" s="221">
        <v>49000</v>
      </c>
      <c r="E189" s="238" t="s">
        <v>10</v>
      </c>
      <c r="F189" s="80" t="s">
        <v>74</v>
      </c>
      <c r="G189" s="80" t="s">
        <v>38</v>
      </c>
      <c r="H189" s="80" t="s">
        <v>1151</v>
      </c>
      <c r="I189" s="81" t="s">
        <v>1468</v>
      </c>
      <c r="J189" s="276">
        <f t="shared" si="5"/>
        <v>13.243243243243244</v>
      </c>
      <c r="K189" s="80"/>
      <c r="L189" s="296">
        <f t="shared" si="4"/>
        <v>0</v>
      </c>
      <c r="M189" s="101"/>
      <c r="O189" s="64"/>
      <c r="Q189" s="101"/>
      <c r="R189" s="101"/>
      <c r="S189" s="101"/>
      <c r="T189" s="101"/>
      <c r="U189" s="101"/>
      <c r="V189" s="101"/>
      <c r="W189" s="101"/>
      <c r="X189" s="101"/>
      <c r="Y189" s="101"/>
      <c r="Z189" s="101"/>
      <c r="AA189" s="101"/>
      <c r="AB189" s="101"/>
      <c r="AC189" s="101"/>
      <c r="AD189" s="101"/>
    </row>
    <row r="190" spans="1:30" ht="15" customHeight="1">
      <c r="A190" s="150" t="s">
        <v>1262</v>
      </c>
      <c r="B190" s="182" t="s">
        <v>1479</v>
      </c>
      <c r="C190" s="185" t="s">
        <v>103</v>
      </c>
      <c r="D190" s="221">
        <v>62000</v>
      </c>
      <c r="E190" s="287" t="s">
        <v>10</v>
      </c>
      <c r="F190" s="80" t="s">
        <v>74</v>
      </c>
      <c r="G190" s="118" t="s">
        <v>28</v>
      </c>
      <c r="H190" s="185" t="s">
        <v>1478</v>
      </c>
      <c r="I190" s="117" t="s">
        <v>1480</v>
      </c>
      <c r="J190" s="276">
        <f t="shared" si="5"/>
        <v>16.756756756756758</v>
      </c>
      <c r="K190" s="80"/>
      <c r="L190" s="296">
        <f t="shared" si="4"/>
        <v>0</v>
      </c>
      <c r="M190" s="92"/>
      <c r="O190" s="64"/>
    </row>
    <row r="191" spans="1:30" ht="16" customHeight="1">
      <c r="A191" s="150" t="s">
        <v>2460</v>
      </c>
      <c r="B191" s="184" t="s">
        <v>2461</v>
      </c>
      <c r="C191" s="80" t="s">
        <v>91</v>
      </c>
      <c r="D191" s="220">
        <v>34000</v>
      </c>
      <c r="E191" s="187" t="s">
        <v>10</v>
      </c>
      <c r="F191" s="80" t="s">
        <v>100</v>
      </c>
      <c r="G191" s="80" t="s">
        <v>26</v>
      </c>
      <c r="H191" s="185" t="s">
        <v>2462</v>
      </c>
      <c r="I191" s="79" t="s">
        <v>1166</v>
      </c>
      <c r="J191" s="276">
        <f t="shared" si="5"/>
        <v>9.1891891891891895</v>
      </c>
      <c r="K191" s="80"/>
      <c r="L191" s="296">
        <f t="shared" si="4"/>
        <v>0</v>
      </c>
      <c r="M191" s="92"/>
      <c r="O191" s="64"/>
    </row>
    <row r="192" spans="1:30" ht="16" customHeight="1">
      <c r="A192" s="188" t="s">
        <v>1515</v>
      </c>
      <c r="B192" s="85" t="s">
        <v>1516</v>
      </c>
      <c r="C192" s="80" t="s">
        <v>1649</v>
      </c>
      <c r="D192" s="221">
        <v>46000</v>
      </c>
      <c r="E192" s="239" t="s">
        <v>10</v>
      </c>
      <c r="F192" s="80" t="s">
        <v>48</v>
      </c>
      <c r="G192" s="80" t="s">
        <v>22</v>
      </c>
      <c r="H192" s="80" t="s">
        <v>1778</v>
      </c>
      <c r="I192" s="81" t="s">
        <v>1517</v>
      </c>
      <c r="J192" s="276">
        <f t="shared" si="5"/>
        <v>12.432432432432432</v>
      </c>
      <c r="K192" s="80"/>
      <c r="L192" s="296">
        <f t="shared" si="4"/>
        <v>0</v>
      </c>
      <c r="M192" s="92"/>
      <c r="O192" s="64"/>
    </row>
    <row r="193" spans="1:30" ht="16" customHeight="1">
      <c r="A193" s="188" t="s">
        <v>1515</v>
      </c>
      <c r="B193" s="79" t="s">
        <v>2198</v>
      </c>
      <c r="C193" s="80" t="s">
        <v>373</v>
      </c>
      <c r="D193" s="220">
        <v>69000</v>
      </c>
      <c r="E193" s="240" t="s">
        <v>10</v>
      </c>
      <c r="F193" s="80" t="s">
        <v>48</v>
      </c>
      <c r="G193" s="80" t="s">
        <v>22</v>
      </c>
      <c r="H193" s="80" t="s">
        <v>99</v>
      </c>
      <c r="I193" s="81" t="s">
        <v>2199</v>
      </c>
      <c r="J193" s="276">
        <f t="shared" si="5"/>
        <v>18.648648648648649</v>
      </c>
      <c r="K193" s="80"/>
      <c r="L193" s="296">
        <f t="shared" si="4"/>
        <v>0</v>
      </c>
      <c r="M193" s="92"/>
      <c r="O193" s="64"/>
    </row>
    <row r="194" spans="1:30" ht="16" customHeight="1">
      <c r="A194" s="152" t="s">
        <v>1905</v>
      </c>
      <c r="B194" s="81" t="s">
        <v>1906</v>
      </c>
      <c r="C194" s="80" t="s">
        <v>1</v>
      </c>
      <c r="D194" s="220">
        <v>49000</v>
      </c>
      <c r="E194" s="240" t="s">
        <v>10</v>
      </c>
      <c r="F194" s="80" t="s">
        <v>1907</v>
      </c>
      <c r="G194" s="80" t="s">
        <v>55</v>
      </c>
      <c r="H194" s="80" t="s">
        <v>109</v>
      </c>
      <c r="I194" s="81" t="s">
        <v>1908</v>
      </c>
      <c r="J194" s="276">
        <f t="shared" si="5"/>
        <v>13.243243243243244</v>
      </c>
      <c r="K194" s="80"/>
      <c r="L194" s="296">
        <f t="shared" si="4"/>
        <v>0</v>
      </c>
      <c r="M194" s="92"/>
      <c r="O194" s="64"/>
    </row>
    <row r="195" spans="1:30" ht="16" customHeight="1">
      <c r="A195" s="152" t="s">
        <v>1905</v>
      </c>
      <c r="B195" s="117" t="s">
        <v>2562</v>
      </c>
      <c r="C195" s="80" t="s">
        <v>1</v>
      </c>
      <c r="D195" s="221">
        <v>44000</v>
      </c>
      <c r="E195" s="131" t="s">
        <v>10</v>
      </c>
      <c r="F195" s="80" t="s">
        <v>48</v>
      </c>
      <c r="G195" s="118" t="s">
        <v>55</v>
      </c>
      <c r="H195" s="80" t="s">
        <v>109</v>
      </c>
      <c r="I195" s="81" t="s">
        <v>2563</v>
      </c>
      <c r="J195" s="276">
        <f t="shared" si="5"/>
        <v>11.891891891891891</v>
      </c>
      <c r="K195" s="80"/>
      <c r="L195" s="296">
        <f t="shared" si="4"/>
        <v>0</v>
      </c>
      <c r="M195" s="92"/>
      <c r="O195" s="64"/>
    </row>
    <row r="196" spans="1:30" ht="16" customHeight="1">
      <c r="A196" s="152" t="s">
        <v>1905</v>
      </c>
      <c r="B196" s="85" t="s">
        <v>2564</v>
      </c>
      <c r="C196" s="80" t="s">
        <v>91</v>
      </c>
      <c r="D196" s="221">
        <v>58000</v>
      </c>
      <c r="E196" s="71" t="s">
        <v>10</v>
      </c>
      <c r="F196" s="80" t="s">
        <v>48</v>
      </c>
      <c r="G196" s="80" t="s">
        <v>55</v>
      </c>
      <c r="H196" s="118" t="s">
        <v>109</v>
      </c>
      <c r="I196" s="81" t="s">
        <v>2082</v>
      </c>
      <c r="J196" s="276">
        <f t="shared" si="5"/>
        <v>15.675675675675675</v>
      </c>
      <c r="K196" s="80"/>
      <c r="L196" s="296">
        <f t="shared" si="4"/>
        <v>0</v>
      </c>
      <c r="M196" s="92"/>
      <c r="O196" s="64"/>
    </row>
    <row r="197" spans="1:30" ht="15" customHeight="1">
      <c r="A197" s="149" t="s">
        <v>981</v>
      </c>
      <c r="B197" s="79" t="s">
        <v>1755</v>
      </c>
      <c r="C197" s="80" t="s">
        <v>1</v>
      </c>
      <c r="D197" s="221">
        <v>48000</v>
      </c>
      <c r="E197" s="238" t="s">
        <v>10</v>
      </c>
      <c r="F197" s="80" t="s">
        <v>983</v>
      </c>
      <c r="G197" s="80" t="s">
        <v>28</v>
      </c>
      <c r="H197" s="80" t="s">
        <v>1286</v>
      </c>
      <c r="I197" s="81" t="s">
        <v>1756</v>
      </c>
      <c r="J197" s="276">
        <f t="shared" si="5"/>
        <v>12.972972972972974</v>
      </c>
      <c r="K197" s="80"/>
      <c r="L197" s="296">
        <f t="shared" si="4"/>
        <v>0</v>
      </c>
      <c r="M197" s="101"/>
      <c r="O197" s="64"/>
      <c r="Q197" s="101"/>
      <c r="R197" s="101"/>
      <c r="S197" s="101"/>
      <c r="T197" s="101"/>
      <c r="U197" s="101"/>
      <c r="V197" s="101"/>
      <c r="W197" s="101"/>
      <c r="X197" s="101"/>
      <c r="Y197" s="101"/>
      <c r="Z197" s="101"/>
      <c r="AA197" s="101"/>
      <c r="AB197" s="101"/>
      <c r="AC197" s="101"/>
      <c r="AD197" s="101"/>
    </row>
    <row r="198" spans="1:30" ht="16" customHeight="1">
      <c r="A198" s="150" t="s">
        <v>292</v>
      </c>
      <c r="B198" s="79" t="s">
        <v>294</v>
      </c>
      <c r="C198" s="80" t="s">
        <v>1</v>
      </c>
      <c r="D198" s="221">
        <v>47000</v>
      </c>
      <c r="E198" s="239" t="s">
        <v>10</v>
      </c>
      <c r="F198" s="80" t="s">
        <v>817</v>
      </c>
      <c r="G198" s="80" t="s">
        <v>28</v>
      </c>
      <c r="H198" s="80" t="s">
        <v>291</v>
      </c>
      <c r="I198" s="81" t="s">
        <v>243</v>
      </c>
      <c r="J198" s="276">
        <f t="shared" si="5"/>
        <v>12.702702702702704</v>
      </c>
      <c r="K198" s="80"/>
      <c r="L198" s="296">
        <f t="shared" si="4"/>
        <v>0</v>
      </c>
      <c r="M198" s="92"/>
      <c r="O198" s="64"/>
    </row>
    <row r="199" spans="1:30" ht="16" customHeight="1">
      <c r="A199" s="149" t="s">
        <v>1473</v>
      </c>
      <c r="B199" s="183" t="s">
        <v>1476</v>
      </c>
      <c r="C199" s="185" t="s">
        <v>1</v>
      </c>
      <c r="D199" s="221">
        <v>46000</v>
      </c>
      <c r="E199" s="187" t="s">
        <v>10</v>
      </c>
      <c r="F199" s="80" t="s">
        <v>1475</v>
      </c>
      <c r="G199" s="185" t="s">
        <v>57</v>
      </c>
      <c r="H199" s="185" t="s">
        <v>1474</v>
      </c>
      <c r="I199" s="277" t="s">
        <v>1477</v>
      </c>
      <c r="J199" s="276">
        <f t="shared" si="5"/>
        <v>12.432432432432432</v>
      </c>
      <c r="K199" s="80"/>
      <c r="L199" s="296">
        <f t="shared" si="4"/>
        <v>0</v>
      </c>
      <c r="M199" s="92"/>
      <c r="O199" s="64"/>
    </row>
    <row r="200" spans="1:30" ht="16" customHeight="1">
      <c r="A200" s="149" t="s">
        <v>318</v>
      </c>
      <c r="B200" s="117" t="s">
        <v>1486</v>
      </c>
      <c r="C200" s="185" t="s">
        <v>561</v>
      </c>
      <c r="D200" s="221">
        <v>79000</v>
      </c>
      <c r="E200" s="241" t="s">
        <v>10</v>
      </c>
      <c r="F200" s="80" t="s">
        <v>1488</v>
      </c>
      <c r="G200" s="118" t="s">
        <v>79</v>
      </c>
      <c r="H200" s="80" t="s">
        <v>325</v>
      </c>
      <c r="I200" s="161" t="s">
        <v>1487</v>
      </c>
      <c r="J200" s="276">
        <f t="shared" si="5"/>
        <v>21.351351351351351</v>
      </c>
      <c r="K200" s="80"/>
      <c r="L200" s="296">
        <f t="shared" si="4"/>
        <v>0</v>
      </c>
      <c r="M200" s="92"/>
      <c r="O200" s="64"/>
    </row>
    <row r="201" spans="1:30" ht="16" customHeight="1">
      <c r="A201" s="150" t="s">
        <v>318</v>
      </c>
      <c r="B201" s="81" t="s">
        <v>1685</v>
      </c>
      <c r="C201" s="80" t="s">
        <v>1</v>
      </c>
      <c r="D201" s="221">
        <v>39000</v>
      </c>
      <c r="E201" s="239" t="s">
        <v>10</v>
      </c>
      <c r="F201" s="80" t="s">
        <v>1101</v>
      </c>
      <c r="G201" s="80" t="s">
        <v>79</v>
      </c>
      <c r="H201" s="80" t="s">
        <v>117</v>
      </c>
      <c r="I201" s="81" t="s">
        <v>1686</v>
      </c>
      <c r="J201" s="276">
        <f t="shared" si="5"/>
        <v>10.54054054054054</v>
      </c>
      <c r="K201" s="80"/>
      <c r="L201" s="296">
        <f t="shared" si="4"/>
        <v>0</v>
      </c>
      <c r="M201" s="92"/>
      <c r="O201" s="64"/>
    </row>
    <row r="202" spans="1:30" ht="15" customHeight="1">
      <c r="A202" s="149" t="s">
        <v>999</v>
      </c>
      <c r="B202" s="79" t="s">
        <v>1000</v>
      </c>
      <c r="C202" s="80" t="s">
        <v>182</v>
      </c>
      <c r="D202" s="221">
        <v>59000</v>
      </c>
      <c r="E202" s="239" t="s">
        <v>10</v>
      </c>
      <c r="F202" s="80" t="s">
        <v>74</v>
      </c>
      <c r="G202" s="80" t="s">
        <v>28</v>
      </c>
      <c r="H202" s="80" t="s">
        <v>1286</v>
      </c>
      <c r="I202" s="81" t="s">
        <v>1001</v>
      </c>
      <c r="J202" s="276">
        <f t="shared" si="5"/>
        <v>15.945945945945946</v>
      </c>
      <c r="K202" s="80"/>
      <c r="L202" s="296">
        <f t="shared" si="4"/>
        <v>0</v>
      </c>
      <c r="M202" s="92"/>
      <c r="O202" s="64"/>
    </row>
    <row r="203" spans="1:30" ht="16" customHeight="1">
      <c r="A203" s="152" t="s">
        <v>719</v>
      </c>
      <c r="B203" s="81" t="s">
        <v>720</v>
      </c>
      <c r="C203" s="80" t="s">
        <v>182</v>
      </c>
      <c r="D203" s="221">
        <v>38000</v>
      </c>
      <c r="E203" s="240" t="s">
        <v>10</v>
      </c>
      <c r="F203" s="80" t="s">
        <v>35</v>
      </c>
      <c r="G203" s="80" t="s">
        <v>432</v>
      </c>
      <c r="H203" s="80" t="s">
        <v>1276</v>
      </c>
      <c r="I203" s="81" t="s">
        <v>1103</v>
      </c>
      <c r="J203" s="276">
        <f t="shared" si="5"/>
        <v>10.27027027027027</v>
      </c>
      <c r="K203" s="80"/>
      <c r="L203" s="296">
        <f t="shared" si="4"/>
        <v>0</v>
      </c>
      <c r="M203" s="92"/>
      <c r="O203" s="64"/>
    </row>
    <row r="204" spans="1:30" ht="16" customHeight="1">
      <c r="A204" s="149" t="s">
        <v>1909</v>
      </c>
      <c r="B204" s="81" t="s">
        <v>1911</v>
      </c>
      <c r="C204" s="80" t="s">
        <v>1</v>
      </c>
      <c r="D204" s="221">
        <v>44000</v>
      </c>
      <c r="E204" s="240" t="s">
        <v>10</v>
      </c>
      <c r="F204" s="80" t="s">
        <v>1910</v>
      </c>
      <c r="G204" s="80" t="s">
        <v>28</v>
      </c>
      <c r="H204" s="80" t="s">
        <v>462</v>
      </c>
      <c r="I204" s="81" t="s">
        <v>1912</v>
      </c>
      <c r="J204" s="276">
        <f t="shared" si="5"/>
        <v>11.891891891891891</v>
      </c>
      <c r="K204" s="80"/>
      <c r="L204" s="296">
        <f t="shared" si="4"/>
        <v>0</v>
      </c>
      <c r="M204" s="92"/>
      <c r="O204" s="64"/>
    </row>
    <row r="205" spans="1:30" ht="15" customHeight="1">
      <c r="A205" s="149" t="s">
        <v>1913</v>
      </c>
      <c r="B205" s="85" t="s">
        <v>1914</v>
      </c>
      <c r="C205" s="80" t="s">
        <v>1</v>
      </c>
      <c r="D205" s="221">
        <v>38000</v>
      </c>
      <c r="E205" s="239" t="s">
        <v>10</v>
      </c>
      <c r="F205" s="80" t="s">
        <v>1910</v>
      </c>
      <c r="G205" s="80" t="s">
        <v>28</v>
      </c>
      <c r="H205" s="210" t="s">
        <v>462</v>
      </c>
      <c r="I205" s="81" t="s">
        <v>1915</v>
      </c>
      <c r="J205" s="276">
        <f t="shared" si="5"/>
        <v>10.27027027027027</v>
      </c>
      <c r="K205" s="80"/>
      <c r="L205" s="296">
        <f t="shared" si="4"/>
        <v>0</v>
      </c>
      <c r="M205" s="101"/>
      <c r="O205" s="64"/>
      <c r="Q205" s="101"/>
      <c r="R205" s="101"/>
      <c r="S205" s="101"/>
      <c r="T205" s="101"/>
      <c r="U205" s="101"/>
      <c r="V205" s="101"/>
      <c r="W205" s="101"/>
      <c r="X205" s="101"/>
      <c r="Y205" s="101"/>
      <c r="Z205" s="101"/>
      <c r="AA205" s="101"/>
      <c r="AB205" s="101"/>
      <c r="AC205" s="101"/>
      <c r="AD205" s="101"/>
    </row>
    <row r="206" spans="1:30" ht="16" customHeight="1">
      <c r="A206" s="152" t="s">
        <v>523</v>
      </c>
      <c r="B206" s="161" t="s">
        <v>524</v>
      </c>
      <c r="C206" s="80" t="s">
        <v>91</v>
      </c>
      <c r="D206" s="221">
        <v>46000</v>
      </c>
      <c r="E206" s="241" t="s">
        <v>10</v>
      </c>
      <c r="F206" s="80" t="s">
        <v>48</v>
      </c>
      <c r="G206" s="80" t="s">
        <v>24</v>
      </c>
      <c r="H206" s="80" t="s">
        <v>123</v>
      </c>
      <c r="I206" s="81" t="s">
        <v>525</v>
      </c>
      <c r="J206" s="276">
        <f t="shared" si="5"/>
        <v>12.432432432432432</v>
      </c>
      <c r="K206" s="80"/>
      <c r="L206" s="296">
        <f t="shared" si="4"/>
        <v>0</v>
      </c>
      <c r="M206" s="92"/>
      <c r="O206" s="64"/>
    </row>
    <row r="207" spans="1:30" ht="16" customHeight="1">
      <c r="A207" s="150" t="s">
        <v>295</v>
      </c>
      <c r="B207" s="85" t="s">
        <v>296</v>
      </c>
      <c r="C207" s="80" t="s">
        <v>1</v>
      </c>
      <c r="D207" s="221">
        <v>47000</v>
      </c>
      <c r="E207" s="239" t="s">
        <v>10</v>
      </c>
      <c r="F207" s="80" t="s">
        <v>817</v>
      </c>
      <c r="G207" s="80" t="s">
        <v>28</v>
      </c>
      <c r="H207" s="80" t="s">
        <v>291</v>
      </c>
      <c r="I207" s="81" t="s">
        <v>218</v>
      </c>
      <c r="J207" s="276">
        <f t="shared" si="5"/>
        <v>12.702702702702704</v>
      </c>
      <c r="K207" s="80"/>
      <c r="L207" s="296">
        <f t="shared" si="4"/>
        <v>0</v>
      </c>
      <c r="M207" s="92"/>
      <c r="O207" s="64"/>
    </row>
    <row r="208" spans="1:30" ht="16" customHeight="1">
      <c r="A208" s="152" t="s">
        <v>649</v>
      </c>
      <c r="B208" s="107" t="s">
        <v>1501</v>
      </c>
      <c r="C208" s="80" t="s">
        <v>1</v>
      </c>
      <c r="D208" s="221">
        <v>48000</v>
      </c>
      <c r="E208" s="246" t="s">
        <v>10</v>
      </c>
      <c r="F208" s="80" t="s">
        <v>48</v>
      </c>
      <c r="G208" s="80" t="s">
        <v>443</v>
      </c>
      <c r="H208" s="80" t="s">
        <v>123</v>
      </c>
      <c r="I208" s="81" t="s">
        <v>1502</v>
      </c>
      <c r="J208" s="276">
        <f t="shared" si="5"/>
        <v>12.972972972972974</v>
      </c>
      <c r="K208" s="80"/>
      <c r="L208" s="296">
        <f t="shared" si="4"/>
        <v>0</v>
      </c>
      <c r="M208" s="92"/>
      <c r="O208" s="64"/>
    </row>
    <row r="209" spans="1:30" ht="16" customHeight="1">
      <c r="A209" s="150" t="s">
        <v>1916</v>
      </c>
      <c r="B209" s="79" t="s">
        <v>1917</v>
      </c>
      <c r="C209" s="80" t="s">
        <v>181</v>
      </c>
      <c r="D209" s="221">
        <v>40000</v>
      </c>
      <c r="E209" s="239" t="s">
        <v>10</v>
      </c>
      <c r="F209" s="80" t="s">
        <v>74</v>
      </c>
      <c r="G209" s="80" t="s">
        <v>38</v>
      </c>
      <c r="H209" s="80" t="s">
        <v>614</v>
      </c>
      <c r="I209" s="81" t="s">
        <v>1918</v>
      </c>
      <c r="J209" s="276">
        <f t="shared" si="5"/>
        <v>10.810810810810811</v>
      </c>
      <c r="K209" s="80"/>
      <c r="L209" s="296">
        <f t="shared" si="4"/>
        <v>0</v>
      </c>
      <c r="M209" s="92"/>
      <c r="O209" s="64"/>
    </row>
    <row r="210" spans="1:30" ht="16" customHeight="1">
      <c r="A210" s="150" t="s">
        <v>1916</v>
      </c>
      <c r="B210" s="79" t="s">
        <v>1917</v>
      </c>
      <c r="C210" s="80" t="s">
        <v>181</v>
      </c>
      <c r="D210" s="221">
        <v>58000</v>
      </c>
      <c r="E210" s="239" t="s">
        <v>10</v>
      </c>
      <c r="F210" s="80" t="s">
        <v>74</v>
      </c>
      <c r="G210" s="80" t="s">
        <v>38</v>
      </c>
      <c r="H210" s="80" t="s">
        <v>107</v>
      </c>
      <c r="I210" s="81" t="s">
        <v>1918</v>
      </c>
      <c r="J210" s="276">
        <f t="shared" si="5"/>
        <v>15.675675675675675</v>
      </c>
      <c r="K210" s="80"/>
      <c r="L210" s="296">
        <f t="shared" ref="L210:L273" si="6">D210*K210</f>
        <v>0</v>
      </c>
      <c r="M210" s="92"/>
      <c r="O210" s="64"/>
    </row>
    <row r="211" spans="1:30" ht="16" customHeight="1">
      <c r="A211" s="150" t="s">
        <v>1919</v>
      </c>
      <c r="B211" s="79" t="s">
        <v>1920</v>
      </c>
      <c r="C211" s="80" t="s">
        <v>181</v>
      </c>
      <c r="D211" s="221">
        <v>58000</v>
      </c>
      <c r="E211" s="238" t="s">
        <v>10</v>
      </c>
      <c r="F211" s="80" t="s">
        <v>74</v>
      </c>
      <c r="G211" s="80" t="s">
        <v>38</v>
      </c>
      <c r="H211" s="80" t="s">
        <v>107</v>
      </c>
      <c r="I211" s="81" t="s">
        <v>1921</v>
      </c>
      <c r="J211" s="276">
        <f t="shared" ref="J211:J274" si="7">D211/3700</f>
        <v>15.675675675675675</v>
      </c>
      <c r="K211" s="80"/>
      <c r="L211" s="296">
        <f t="shared" si="6"/>
        <v>0</v>
      </c>
      <c r="M211" s="92"/>
      <c r="O211" s="64"/>
    </row>
    <row r="212" spans="1:30" ht="16" customHeight="1">
      <c r="A212" s="149" t="s">
        <v>271</v>
      </c>
      <c r="B212" s="117" t="s">
        <v>594</v>
      </c>
      <c r="C212" s="118" t="s">
        <v>181</v>
      </c>
      <c r="D212" s="221">
        <v>52000</v>
      </c>
      <c r="E212" s="241" t="s">
        <v>10</v>
      </c>
      <c r="F212" s="80" t="s">
        <v>898</v>
      </c>
      <c r="G212" s="118" t="s">
        <v>38</v>
      </c>
      <c r="H212" s="118" t="s">
        <v>107</v>
      </c>
      <c r="I212" s="161" t="s">
        <v>795</v>
      </c>
      <c r="J212" s="276">
        <f t="shared" si="7"/>
        <v>14.054054054054054</v>
      </c>
      <c r="K212" s="80"/>
      <c r="L212" s="296">
        <f t="shared" si="6"/>
        <v>0</v>
      </c>
      <c r="M212" s="291"/>
      <c r="O212" s="64"/>
      <c r="Q212" s="101"/>
      <c r="R212" s="101"/>
      <c r="S212" s="101"/>
      <c r="T212" s="101"/>
      <c r="U212" s="101"/>
      <c r="V212" s="101"/>
      <c r="W212" s="101"/>
      <c r="X212" s="101"/>
      <c r="Y212" s="101"/>
      <c r="Z212" s="101"/>
      <c r="AA212" s="101"/>
      <c r="AB212" s="101"/>
      <c r="AC212" s="101"/>
      <c r="AD212" s="101"/>
    </row>
    <row r="213" spans="1:30" ht="16" customHeight="1">
      <c r="A213" s="163" t="s">
        <v>271</v>
      </c>
      <c r="B213" s="85" t="s">
        <v>812</v>
      </c>
      <c r="C213" s="162" t="s">
        <v>181</v>
      </c>
      <c r="D213" s="221">
        <v>52000</v>
      </c>
      <c r="E213" s="239" t="s">
        <v>10</v>
      </c>
      <c r="F213" s="106" t="s">
        <v>897</v>
      </c>
      <c r="G213" s="106" t="s">
        <v>38</v>
      </c>
      <c r="H213" s="106" t="s">
        <v>107</v>
      </c>
      <c r="I213" s="262" t="s">
        <v>813</v>
      </c>
      <c r="J213" s="276">
        <f t="shared" si="7"/>
        <v>14.054054054054054</v>
      </c>
      <c r="K213" s="80"/>
      <c r="L213" s="296">
        <f t="shared" si="6"/>
        <v>0</v>
      </c>
      <c r="M213" s="92"/>
      <c r="O213" s="64"/>
    </row>
    <row r="214" spans="1:30" ht="16" customHeight="1">
      <c r="A214" s="150" t="s">
        <v>1201</v>
      </c>
      <c r="B214" s="79" t="s">
        <v>1202</v>
      </c>
      <c r="C214" s="80" t="s">
        <v>91</v>
      </c>
      <c r="D214" s="221">
        <v>48000</v>
      </c>
      <c r="E214" s="285" t="s">
        <v>10</v>
      </c>
      <c r="F214" s="80" t="s">
        <v>48</v>
      </c>
      <c r="G214" s="80" t="s">
        <v>1203</v>
      </c>
      <c r="H214" s="80" t="s">
        <v>1133</v>
      </c>
      <c r="I214" s="81" t="s">
        <v>1204</v>
      </c>
      <c r="J214" s="276">
        <f t="shared" si="7"/>
        <v>12.972972972972974</v>
      </c>
      <c r="K214" s="80"/>
      <c r="L214" s="296">
        <f t="shared" si="6"/>
        <v>0</v>
      </c>
      <c r="M214" s="92"/>
      <c r="O214" s="64"/>
    </row>
    <row r="215" spans="1:30" ht="15" customHeight="1">
      <c r="A215" s="151" t="s">
        <v>1185</v>
      </c>
      <c r="B215" s="79" t="s">
        <v>1186</v>
      </c>
      <c r="C215" s="80" t="s">
        <v>1</v>
      </c>
      <c r="D215" s="221">
        <v>49000</v>
      </c>
      <c r="E215" s="238" t="s">
        <v>10</v>
      </c>
      <c r="F215" s="80" t="s">
        <v>73</v>
      </c>
      <c r="G215" s="222" t="s">
        <v>28</v>
      </c>
      <c r="H215" s="80" t="s">
        <v>1151</v>
      </c>
      <c r="I215" s="81" t="s">
        <v>463</v>
      </c>
      <c r="J215" s="276">
        <f t="shared" si="7"/>
        <v>13.243243243243244</v>
      </c>
      <c r="K215" s="80"/>
      <c r="L215" s="296">
        <f t="shared" si="6"/>
        <v>0</v>
      </c>
      <c r="M215" s="101"/>
      <c r="O215" s="64"/>
      <c r="Q215" s="101"/>
      <c r="R215" s="101"/>
      <c r="S215" s="101"/>
      <c r="T215" s="101"/>
      <c r="U215" s="101"/>
      <c r="V215" s="101"/>
      <c r="W215" s="101"/>
      <c r="X215" s="101"/>
      <c r="Y215" s="101"/>
      <c r="Z215" s="101"/>
      <c r="AA215" s="101"/>
      <c r="AB215" s="101"/>
      <c r="AC215" s="101"/>
      <c r="AD215" s="101"/>
    </row>
    <row r="216" spans="1:30" ht="15" customHeight="1">
      <c r="A216" s="149" t="s">
        <v>1922</v>
      </c>
      <c r="B216" s="79" t="s">
        <v>1923</v>
      </c>
      <c r="C216" s="80" t="s">
        <v>103</v>
      </c>
      <c r="D216" s="220">
        <v>52000</v>
      </c>
      <c r="E216" s="239" t="s">
        <v>10</v>
      </c>
      <c r="F216" s="80" t="s">
        <v>1833</v>
      </c>
      <c r="G216" s="80" t="s">
        <v>29</v>
      </c>
      <c r="H216" s="118" t="s">
        <v>109</v>
      </c>
      <c r="I216" s="81" t="s">
        <v>1924</v>
      </c>
      <c r="J216" s="276">
        <f t="shared" si="7"/>
        <v>14.054054054054054</v>
      </c>
      <c r="K216" s="80"/>
      <c r="L216" s="296">
        <f t="shared" si="6"/>
        <v>0</v>
      </c>
      <c r="M216" s="101"/>
      <c r="O216" s="64"/>
      <c r="Q216" s="101"/>
      <c r="R216" s="101"/>
      <c r="S216" s="101"/>
      <c r="T216" s="101"/>
      <c r="U216" s="101"/>
      <c r="V216" s="101"/>
      <c r="W216" s="101"/>
      <c r="X216" s="101"/>
      <c r="Y216" s="101"/>
      <c r="Z216" s="101"/>
      <c r="AA216" s="101"/>
      <c r="AB216" s="101"/>
      <c r="AC216" s="101"/>
      <c r="AD216" s="101"/>
    </row>
    <row r="217" spans="1:30" ht="16" customHeight="1">
      <c r="A217" s="149" t="s">
        <v>1922</v>
      </c>
      <c r="B217" s="79" t="s">
        <v>2281</v>
      </c>
      <c r="C217" s="80" t="s">
        <v>103</v>
      </c>
      <c r="D217" s="221">
        <v>52000</v>
      </c>
      <c r="E217" s="286" t="s">
        <v>10</v>
      </c>
      <c r="F217" s="80" t="s">
        <v>1833</v>
      </c>
      <c r="G217" s="80" t="s">
        <v>29</v>
      </c>
      <c r="H217" s="80" t="s">
        <v>109</v>
      </c>
      <c r="I217" s="81" t="s">
        <v>2282</v>
      </c>
      <c r="J217" s="276">
        <f t="shared" si="7"/>
        <v>14.054054054054054</v>
      </c>
      <c r="K217" s="80"/>
      <c r="L217" s="296">
        <f t="shared" si="6"/>
        <v>0</v>
      </c>
      <c r="M217" s="92"/>
      <c r="O217" s="64"/>
    </row>
    <row r="218" spans="1:30" ht="16" customHeight="1">
      <c r="A218" s="150" t="s">
        <v>729</v>
      </c>
      <c r="B218" s="81" t="s">
        <v>730</v>
      </c>
      <c r="C218" s="80" t="s">
        <v>232</v>
      </c>
      <c r="D218" s="223">
        <v>35000</v>
      </c>
      <c r="E218" s="239" t="s">
        <v>10</v>
      </c>
      <c r="F218" s="80" t="s">
        <v>48</v>
      </c>
      <c r="G218" s="80" t="s">
        <v>11</v>
      </c>
      <c r="H218" s="80" t="s">
        <v>603</v>
      </c>
      <c r="I218" s="81" t="s">
        <v>731</v>
      </c>
      <c r="J218" s="276">
        <f t="shared" si="7"/>
        <v>9.4594594594594597</v>
      </c>
      <c r="K218" s="80"/>
      <c r="L218" s="296">
        <f t="shared" si="6"/>
        <v>0</v>
      </c>
      <c r="M218" s="92"/>
      <c r="O218" s="64"/>
    </row>
    <row r="219" spans="1:30" ht="16" customHeight="1">
      <c r="A219" s="152" t="s">
        <v>1692</v>
      </c>
      <c r="B219" s="183" t="s">
        <v>1693</v>
      </c>
      <c r="C219" s="80" t="s">
        <v>181</v>
      </c>
      <c r="D219" s="220">
        <v>34000</v>
      </c>
      <c r="E219" s="283" t="s">
        <v>10</v>
      </c>
      <c r="F219" s="80" t="s">
        <v>48</v>
      </c>
      <c r="G219" s="185" t="s">
        <v>11</v>
      </c>
      <c r="H219" s="80" t="s">
        <v>326</v>
      </c>
      <c r="I219" s="277" t="s">
        <v>1694</v>
      </c>
      <c r="J219" s="276">
        <f t="shared" si="7"/>
        <v>9.1891891891891895</v>
      </c>
      <c r="K219" s="80"/>
      <c r="L219" s="296">
        <f t="shared" si="6"/>
        <v>0</v>
      </c>
      <c r="M219" s="92"/>
      <c r="O219" s="64"/>
    </row>
    <row r="220" spans="1:30" ht="16" customHeight="1">
      <c r="A220" s="199" t="s">
        <v>2305</v>
      </c>
      <c r="B220" s="79" t="s">
        <v>2306</v>
      </c>
      <c r="C220" s="80" t="s">
        <v>1</v>
      </c>
      <c r="D220" s="221">
        <v>56000</v>
      </c>
      <c r="E220" s="238" t="s">
        <v>10</v>
      </c>
      <c r="F220" s="80" t="s">
        <v>211</v>
      </c>
      <c r="G220" s="80" t="s">
        <v>72</v>
      </c>
      <c r="H220" s="80" t="s">
        <v>97</v>
      </c>
      <c r="I220" s="81" t="s">
        <v>543</v>
      </c>
      <c r="J220" s="276">
        <f t="shared" si="7"/>
        <v>15.135135135135135</v>
      </c>
      <c r="K220" s="80"/>
      <c r="L220" s="296">
        <f t="shared" si="6"/>
        <v>0</v>
      </c>
      <c r="M220" s="92"/>
      <c r="O220" s="64"/>
    </row>
    <row r="221" spans="1:30" ht="16" customHeight="1">
      <c r="A221" s="152" t="s">
        <v>1926</v>
      </c>
      <c r="B221" s="79" t="s">
        <v>2454</v>
      </c>
      <c r="C221" s="80" t="s">
        <v>181</v>
      </c>
      <c r="D221" s="221">
        <v>62000</v>
      </c>
      <c r="E221" s="322" t="s">
        <v>10</v>
      </c>
      <c r="F221" s="80" t="s">
        <v>1929</v>
      </c>
      <c r="G221" s="80" t="s">
        <v>28</v>
      </c>
      <c r="H221" s="80" t="s">
        <v>107</v>
      </c>
      <c r="I221" s="81" t="s">
        <v>2455</v>
      </c>
      <c r="J221" s="276">
        <f t="shared" si="7"/>
        <v>16.756756756756758</v>
      </c>
      <c r="K221" s="80"/>
      <c r="L221" s="296">
        <f t="shared" si="6"/>
        <v>0</v>
      </c>
      <c r="M221" s="92"/>
      <c r="O221" s="64"/>
    </row>
    <row r="222" spans="1:30" ht="16" customHeight="1">
      <c r="A222" s="152" t="s">
        <v>1926</v>
      </c>
      <c r="B222" s="79" t="s">
        <v>1927</v>
      </c>
      <c r="C222" s="80" t="s">
        <v>181</v>
      </c>
      <c r="D222" s="221">
        <v>59000</v>
      </c>
      <c r="E222" s="331" t="s">
        <v>10</v>
      </c>
      <c r="F222" s="80" t="s">
        <v>1929</v>
      </c>
      <c r="G222" s="80" t="s">
        <v>28</v>
      </c>
      <c r="H222" s="80" t="s">
        <v>107</v>
      </c>
      <c r="I222" s="81" t="s">
        <v>2488</v>
      </c>
      <c r="J222" s="276">
        <f t="shared" si="7"/>
        <v>15.945945945945946</v>
      </c>
      <c r="K222" s="80"/>
      <c r="L222" s="296">
        <f t="shared" si="6"/>
        <v>0</v>
      </c>
      <c r="M222" s="92"/>
      <c r="O222" s="64"/>
    </row>
    <row r="223" spans="1:30" ht="16" customHeight="1">
      <c r="A223" s="152" t="s">
        <v>781</v>
      </c>
      <c r="B223" s="85" t="s">
        <v>782</v>
      </c>
      <c r="C223" s="80" t="s">
        <v>91</v>
      </c>
      <c r="D223" s="221">
        <v>52000</v>
      </c>
      <c r="E223" s="238" t="s">
        <v>10</v>
      </c>
      <c r="F223" s="80" t="s">
        <v>48</v>
      </c>
      <c r="G223" s="80" t="s">
        <v>22</v>
      </c>
      <c r="H223" s="80" t="s">
        <v>27</v>
      </c>
      <c r="I223" s="81" t="s">
        <v>783</v>
      </c>
      <c r="J223" s="276">
        <f t="shared" si="7"/>
        <v>14.054054054054054</v>
      </c>
      <c r="K223" s="80"/>
      <c r="L223" s="296">
        <f t="shared" si="6"/>
        <v>0</v>
      </c>
      <c r="M223" s="92"/>
      <c r="O223" s="64"/>
    </row>
    <row r="224" spans="1:30" ht="16" customHeight="1">
      <c r="A224" s="152" t="s">
        <v>2776</v>
      </c>
      <c r="B224" s="79" t="s">
        <v>2777</v>
      </c>
      <c r="C224" s="80" t="s">
        <v>1</v>
      </c>
      <c r="D224" s="221">
        <v>36000</v>
      </c>
      <c r="E224" s="24" t="s">
        <v>10</v>
      </c>
      <c r="F224" s="80" t="s">
        <v>48</v>
      </c>
      <c r="G224" s="222" t="s">
        <v>11</v>
      </c>
      <c r="H224" s="80" t="s">
        <v>2778</v>
      </c>
      <c r="I224" s="81" t="s">
        <v>2506</v>
      </c>
      <c r="J224" s="276">
        <f t="shared" si="7"/>
        <v>9.7297297297297298</v>
      </c>
      <c r="K224" s="80"/>
      <c r="L224" s="296">
        <f t="shared" si="6"/>
        <v>0</v>
      </c>
      <c r="M224" s="92"/>
      <c r="O224" s="64"/>
    </row>
    <row r="225" spans="1:15" ht="16" customHeight="1">
      <c r="A225" s="149" t="s">
        <v>563</v>
      </c>
      <c r="B225" s="79" t="s">
        <v>564</v>
      </c>
      <c r="C225" s="80" t="s">
        <v>91</v>
      </c>
      <c r="D225" s="221">
        <v>44000</v>
      </c>
      <c r="E225" s="239" t="s">
        <v>10</v>
      </c>
      <c r="F225" s="80" t="s">
        <v>74</v>
      </c>
      <c r="G225" s="80" t="s">
        <v>24</v>
      </c>
      <c r="H225" s="80" t="s">
        <v>116</v>
      </c>
      <c r="I225" s="81" t="s">
        <v>380</v>
      </c>
      <c r="J225" s="276">
        <f t="shared" si="7"/>
        <v>11.891891891891891</v>
      </c>
      <c r="K225" s="80"/>
      <c r="L225" s="296">
        <f t="shared" si="6"/>
        <v>0</v>
      </c>
      <c r="M225" s="92"/>
      <c r="O225" s="64"/>
    </row>
    <row r="226" spans="1:15" ht="16" customHeight="1">
      <c r="A226" s="150" t="s">
        <v>758</v>
      </c>
      <c r="B226" s="79" t="s">
        <v>759</v>
      </c>
      <c r="C226" s="80" t="s">
        <v>1</v>
      </c>
      <c r="D226" s="220">
        <v>47000</v>
      </c>
      <c r="E226" s="240" t="s">
        <v>10</v>
      </c>
      <c r="F226" s="80" t="s">
        <v>817</v>
      </c>
      <c r="G226" s="80" t="s">
        <v>28</v>
      </c>
      <c r="H226" s="80" t="s">
        <v>291</v>
      </c>
      <c r="I226" s="81" t="s">
        <v>242</v>
      </c>
      <c r="J226" s="276">
        <f t="shared" si="7"/>
        <v>12.702702702702704</v>
      </c>
      <c r="K226" s="80"/>
      <c r="L226" s="296">
        <f t="shared" si="6"/>
        <v>0</v>
      </c>
      <c r="M226" s="92"/>
      <c r="O226" s="64"/>
    </row>
    <row r="227" spans="1:15" ht="16" customHeight="1">
      <c r="A227" s="152" t="s">
        <v>2500</v>
      </c>
      <c r="B227" s="79" t="s">
        <v>2501</v>
      </c>
      <c r="C227" s="80" t="s">
        <v>1</v>
      </c>
      <c r="D227" s="221">
        <v>29000</v>
      </c>
      <c r="E227" s="322" t="s">
        <v>10</v>
      </c>
      <c r="F227" s="80" t="s">
        <v>2503</v>
      </c>
      <c r="G227" s="80" t="s">
        <v>11</v>
      </c>
      <c r="H227" s="80" t="s">
        <v>2502</v>
      </c>
      <c r="I227" s="81" t="s">
        <v>2504</v>
      </c>
      <c r="J227" s="276">
        <f t="shared" si="7"/>
        <v>7.8378378378378377</v>
      </c>
      <c r="K227" s="80"/>
      <c r="L227" s="296">
        <f t="shared" si="6"/>
        <v>0</v>
      </c>
      <c r="M227" s="92"/>
      <c r="O227" s="64"/>
    </row>
    <row r="228" spans="1:15" ht="16" customHeight="1">
      <c r="A228" s="149" t="s">
        <v>1187</v>
      </c>
      <c r="B228" s="79" t="s">
        <v>1188</v>
      </c>
      <c r="C228" s="80" t="s">
        <v>1</v>
      </c>
      <c r="D228" s="220">
        <v>49000</v>
      </c>
      <c r="E228" s="238" t="s">
        <v>10</v>
      </c>
      <c r="F228" s="80" t="s">
        <v>73</v>
      </c>
      <c r="G228" s="80" t="s">
        <v>20</v>
      </c>
      <c r="H228" s="80" t="s">
        <v>1151</v>
      </c>
      <c r="I228" s="81" t="s">
        <v>1199</v>
      </c>
      <c r="J228" s="276">
        <f t="shared" si="7"/>
        <v>13.243243243243244</v>
      </c>
      <c r="K228" s="80"/>
      <c r="L228" s="296">
        <f t="shared" si="6"/>
        <v>0</v>
      </c>
      <c r="M228" s="92"/>
      <c r="O228" s="64"/>
    </row>
    <row r="229" spans="1:15" ht="16" customHeight="1">
      <c r="A229" s="149" t="s">
        <v>1009</v>
      </c>
      <c r="B229" s="117" t="s">
        <v>1010</v>
      </c>
      <c r="C229" s="80" t="s">
        <v>1</v>
      </c>
      <c r="D229" s="221">
        <v>44000</v>
      </c>
      <c r="E229" s="239" t="s">
        <v>10</v>
      </c>
      <c r="F229" s="80" t="s">
        <v>74</v>
      </c>
      <c r="G229" s="118" t="s">
        <v>31</v>
      </c>
      <c r="H229" s="80" t="s">
        <v>1286</v>
      </c>
      <c r="I229" s="161" t="s">
        <v>619</v>
      </c>
      <c r="J229" s="276">
        <f t="shared" si="7"/>
        <v>11.891891891891891</v>
      </c>
      <c r="K229" s="80"/>
      <c r="L229" s="296">
        <f t="shared" si="6"/>
        <v>0</v>
      </c>
      <c r="M229" s="92"/>
      <c r="O229" s="64"/>
    </row>
    <row r="230" spans="1:15" ht="16" customHeight="1">
      <c r="A230" s="148" t="s">
        <v>1554</v>
      </c>
      <c r="B230" s="81" t="s">
        <v>1928</v>
      </c>
      <c r="C230" s="80" t="s">
        <v>1</v>
      </c>
      <c r="D230" s="129">
        <v>44000</v>
      </c>
      <c r="E230" s="237" t="s">
        <v>10</v>
      </c>
      <c r="F230" s="80" t="s">
        <v>74</v>
      </c>
      <c r="G230" s="80" t="s">
        <v>56</v>
      </c>
      <c r="H230" s="80" t="s">
        <v>109</v>
      </c>
      <c r="I230" s="81" t="s">
        <v>536</v>
      </c>
      <c r="J230" s="276">
        <f t="shared" si="7"/>
        <v>11.891891891891891</v>
      </c>
      <c r="K230" s="80"/>
      <c r="L230" s="296">
        <f t="shared" si="6"/>
        <v>0</v>
      </c>
      <c r="M230" s="92"/>
      <c r="O230" s="64"/>
    </row>
    <row r="231" spans="1:15" ht="16" customHeight="1">
      <c r="A231" s="149" t="s">
        <v>2671</v>
      </c>
      <c r="B231" s="81" t="s">
        <v>2670</v>
      </c>
      <c r="C231" s="80" t="s">
        <v>1</v>
      </c>
      <c r="D231" s="221">
        <v>39000</v>
      </c>
      <c r="E231" s="71" t="s">
        <v>10</v>
      </c>
      <c r="F231" s="80" t="s">
        <v>74</v>
      </c>
      <c r="G231" s="80" t="s">
        <v>32</v>
      </c>
      <c r="H231" s="80" t="s">
        <v>462</v>
      </c>
      <c r="I231" s="117" t="s">
        <v>420</v>
      </c>
      <c r="J231" s="276">
        <f t="shared" si="7"/>
        <v>10.54054054054054</v>
      </c>
      <c r="K231" s="80"/>
      <c r="L231" s="296">
        <f t="shared" si="6"/>
        <v>0</v>
      </c>
      <c r="M231" s="92"/>
      <c r="O231" s="64"/>
    </row>
    <row r="232" spans="1:15" ht="16" customHeight="1">
      <c r="A232" s="150" t="s">
        <v>977</v>
      </c>
      <c r="B232" s="85" t="s">
        <v>978</v>
      </c>
      <c r="C232" s="80" t="s">
        <v>1</v>
      </c>
      <c r="D232" s="221">
        <v>44000</v>
      </c>
      <c r="E232" s="239" t="s">
        <v>10</v>
      </c>
      <c r="F232" s="80" t="s">
        <v>817</v>
      </c>
      <c r="G232" s="80" t="s">
        <v>55</v>
      </c>
      <c r="H232" s="80" t="s">
        <v>412</v>
      </c>
      <c r="I232" s="161" t="s">
        <v>622</v>
      </c>
      <c r="J232" s="276">
        <f t="shared" si="7"/>
        <v>11.891891891891891</v>
      </c>
      <c r="K232" s="80"/>
      <c r="L232" s="296">
        <f t="shared" si="6"/>
        <v>0</v>
      </c>
      <c r="M232" s="92"/>
      <c r="O232" s="64"/>
    </row>
    <row r="233" spans="1:15" ht="16" customHeight="1">
      <c r="A233" s="149" t="s">
        <v>193</v>
      </c>
      <c r="B233" s="79" t="s">
        <v>194</v>
      </c>
      <c r="C233" s="80" t="s">
        <v>1</v>
      </c>
      <c r="D233" s="221">
        <v>44000</v>
      </c>
      <c r="E233" s="242" t="s">
        <v>10</v>
      </c>
      <c r="F233" s="80" t="s">
        <v>48</v>
      </c>
      <c r="G233" s="80" t="s">
        <v>68</v>
      </c>
      <c r="H233" s="80" t="s">
        <v>290</v>
      </c>
      <c r="I233" s="81" t="s">
        <v>198</v>
      </c>
      <c r="J233" s="276">
        <f t="shared" si="7"/>
        <v>11.891891891891891</v>
      </c>
      <c r="K233" s="80"/>
      <c r="L233" s="296">
        <f t="shared" si="6"/>
        <v>0</v>
      </c>
      <c r="M233" s="92"/>
      <c r="O233" s="64"/>
    </row>
    <row r="234" spans="1:15" ht="16" customHeight="1">
      <c r="A234" s="150" t="s">
        <v>1667</v>
      </c>
      <c r="B234" s="79" t="s">
        <v>1668</v>
      </c>
      <c r="C234" s="80" t="s">
        <v>1</v>
      </c>
      <c r="D234" s="221">
        <v>44000</v>
      </c>
      <c r="E234" s="239" t="s">
        <v>10</v>
      </c>
      <c r="F234" s="80" t="s">
        <v>48</v>
      </c>
      <c r="G234" s="162" t="s">
        <v>24</v>
      </c>
      <c r="H234" s="80" t="s">
        <v>397</v>
      </c>
      <c r="I234" s="161" t="s">
        <v>1078</v>
      </c>
      <c r="J234" s="276">
        <f t="shared" si="7"/>
        <v>11.891891891891891</v>
      </c>
      <c r="K234" s="80"/>
      <c r="L234" s="296">
        <f t="shared" si="6"/>
        <v>0</v>
      </c>
      <c r="M234" s="92"/>
      <c r="O234" s="64"/>
    </row>
    <row r="235" spans="1:15" ht="16" customHeight="1">
      <c r="A235" s="152" t="s">
        <v>2894</v>
      </c>
      <c r="B235" s="211" t="s">
        <v>2895</v>
      </c>
      <c r="C235" s="80" t="s">
        <v>91</v>
      </c>
      <c r="D235" s="221">
        <v>59000</v>
      </c>
      <c r="E235" s="322" t="s">
        <v>10</v>
      </c>
      <c r="F235" s="80" t="s">
        <v>48</v>
      </c>
      <c r="G235" s="80" t="s">
        <v>38</v>
      </c>
      <c r="H235" s="80" t="s">
        <v>107</v>
      </c>
      <c r="I235" s="161" t="s">
        <v>2506</v>
      </c>
      <c r="J235" s="276">
        <f t="shared" si="7"/>
        <v>15.945945945945946</v>
      </c>
      <c r="K235" s="80"/>
      <c r="L235" s="296">
        <f t="shared" si="6"/>
        <v>0</v>
      </c>
      <c r="M235" s="92"/>
      <c r="O235" s="64"/>
    </row>
    <row r="236" spans="1:15" ht="16" customHeight="1">
      <c r="A236" s="149" t="s">
        <v>678</v>
      </c>
      <c r="B236" s="79" t="s">
        <v>679</v>
      </c>
      <c r="C236" s="80" t="s">
        <v>1</v>
      </c>
      <c r="D236" s="221">
        <v>39000</v>
      </c>
      <c r="E236" s="238" t="s">
        <v>10</v>
      </c>
      <c r="F236" s="80" t="s">
        <v>819</v>
      </c>
      <c r="G236" s="80" t="s">
        <v>28</v>
      </c>
      <c r="H236" s="80" t="s">
        <v>680</v>
      </c>
      <c r="I236" s="161" t="s">
        <v>1423</v>
      </c>
      <c r="J236" s="276">
        <f t="shared" si="7"/>
        <v>10.54054054054054</v>
      </c>
      <c r="K236" s="80"/>
      <c r="L236" s="296">
        <f t="shared" si="6"/>
        <v>0</v>
      </c>
      <c r="M236" s="92"/>
      <c r="O236" s="64"/>
    </row>
    <row r="237" spans="1:15" ht="16" customHeight="1">
      <c r="A237" s="149" t="s">
        <v>678</v>
      </c>
      <c r="B237" s="79" t="s">
        <v>942</v>
      </c>
      <c r="C237" s="80" t="s">
        <v>1</v>
      </c>
      <c r="D237" s="220">
        <v>39000</v>
      </c>
      <c r="E237" s="238" t="s">
        <v>10</v>
      </c>
      <c r="F237" s="80" t="s">
        <v>819</v>
      </c>
      <c r="G237" s="80" t="s">
        <v>28</v>
      </c>
      <c r="H237" s="80" t="s">
        <v>680</v>
      </c>
      <c r="I237" s="81" t="s">
        <v>1424</v>
      </c>
      <c r="J237" s="276">
        <f t="shared" si="7"/>
        <v>10.54054054054054</v>
      </c>
      <c r="K237" s="80"/>
      <c r="L237" s="296">
        <f t="shared" si="6"/>
        <v>0</v>
      </c>
      <c r="M237" s="92"/>
      <c r="O237" s="64"/>
    </row>
    <row r="238" spans="1:15" ht="16" customHeight="1">
      <c r="A238" s="150" t="s">
        <v>2770</v>
      </c>
      <c r="B238" s="79" t="s">
        <v>2769</v>
      </c>
      <c r="C238" s="80" t="s">
        <v>1</v>
      </c>
      <c r="D238" s="221">
        <v>36000</v>
      </c>
      <c r="E238" s="71" t="s">
        <v>10</v>
      </c>
      <c r="F238" s="80" t="s">
        <v>80</v>
      </c>
      <c r="G238" s="80" t="s">
        <v>68</v>
      </c>
      <c r="H238" s="80" t="s">
        <v>2771</v>
      </c>
      <c r="I238" s="161" t="s">
        <v>1546</v>
      </c>
      <c r="J238" s="276">
        <f t="shared" si="7"/>
        <v>9.7297297297297298</v>
      </c>
      <c r="K238" s="80"/>
      <c r="L238" s="296">
        <f t="shared" si="6"/>
        <v>0</v>
      </c>
      <c r="M238" s="92"/>
      <c r="O238" s="64"/>
    </row>
    <row r="239" spans="1:15" ht="16" customHeight="1">
      <c r="A239" s="149" t="s">
        <v>586</v>
      </c>
      <c r="B239" s="79" t="s">
        <v>587</v>
      </c>
      <c r="C239" s="80" t="s">
        <v>91</v>
      </c>
      <c r="D239" s="221">
        <v>20000</v>
      </c>
      <c r="E239" s="238" t="s">
        <v>10</v>
      </c>
      <c r="F239" s="80" t="s">
        <v>74</v>
      </c>
      <c r="G239" s="80" t="s">
        <v>581</v>
      </c>
      <c r="H239" s="162" t="s">
        <v>326</v>
      </c>
      <c r="I239" s="161" t="s">
        <v>536</v>
      </c>
      <c r="J239" s="276">
        <f t="shared" si="7"/>
        <v>5.4054054054054053</v>
      </c>
      <c r="K239" s="80"/>
      <c r="L239" s="296">
        <f t="shared" si="6"/>
        <v>0</v>
      </c>
      <c r="M239" s="92"/>
      <c r="O239" s="64"/>
    </row>
    <row r="240" spans="1:15" ht="16" customHeight="1">
      <c r="A240" s="149" t="s">
        <v>258</v>
      </c>
      <c r="B240" s="85" t="s">
        <v>2600</v>
      </c>
      <c r="C240" s="80" t="s">
        <v>1</v>
      </c>
      <c r="D240" s="220">
        <v>49000</v>
      </c>
      <c r="E240" s="71" t="s">
        <v>10</v>
      </c>
      <c r="F240" s="80" t="s">
        <v>48</v>
      </c>
      <c r="G240" s="80" t="s">
        <v>22</v>
      </c>
      <c r="H240" s="80" t="s">
        <v>99</v>
      </c>
      <c r="I240" s="81" t="s">
        <v>1779</v>
      </c>
      <c r="J240" s="276">
        <f t="shared" si="7"/>
        <v>13.243243243243244</v>
      </c>
      <c r="K240" s="80"/>
      <c r="L240" s="296">
        <f t="shared" si="6"/>
        <v>0</v>
      </c>
      <c r="M240" s="92"/>
      <c r="O240" s="64"/>
    </row>
    <row r="241" spans="1:30" ht="16" customHeight="1">
      <c r="A241" s="152" t="s">
        <v>1155</v>
      </c>
      <c r="B241" s="79" t="s">
        <v>1156</v>
      </c>
      <c r="C241" s="80" t="s">
        <v>1</v>
      </c>
      <c r="D241" s="220">
        <v>38000</v>
      </c>
      <c r="E241" s="284" t="s">
        <v>10</v>
      </c>
      <c r="F241" s="80" t="s">
        <v>48</v>
      </c>
      <c r="G241" s="80" t="s">
        <v>56</v>
      </c>
      <c r="H241" s="80" t="s">
        <v>117</v>
      </c>
      <c r="I241" s="81" t="s">
        <v>236</v>
      </c>
      <c r="J241" s="276">
        <f t="shared" si="7"/>
        <v>10.27027027027027</v>
      </c>
      <c r="K241" s="80"/>
      <c r="L241" s="296">
        <f t="shared" si="6"/>
        <v>0</v>
      </c>
      <c r="M241" s="92"/>
      <c r="O241" s="64"/>
    </row>
    <row r="242" spans="1:30" ht="16" customHeight="1">
      <c r="A242" s="152" t="s">
        <v>490</v>
      </c>
      <c r="B242" s="107" t="s">
        <v>491</v>
      </c>
      <c r="C242" s="80" t="s">
        <v>91</v>
      </c>
      <c r="D242" s="221">
        <v>34000</v>
      </c>
      <c r="E242" s="239" t="s">
        <v>10</v>
      </c>
      <c r="F242" s="80" t="s">
        <v>74</v>
      </c>
      <c r="G242" s="80" t="s">
        <v>28</v>
      </c>
      <c r="H242" s="80" t="s">
        <v>326</v>
      </c>
      <c r="I242" s="81" t="s">
        <v>492</v>
      </c>
      <c r="J242" s="276">
        <f t="shared" si="7"/>
        <v>9.1891891891891895</v>
      </c>
      <c r="K242" s="80"/>
      <c r="L242" s="296">
        <f t="shared" si="6"/>
        <v>0</v>
      </c>
      <c r="M242" s="92"/>
      <c r="O242" s="64"/>
    </row>
    <row r="243" spans="1:30" ht="16" customHeight="1">
      <c r="A243" s="149" t="s">
        <v>865</v>
      </c>
      <c r="B243" s="107" t="s">
        <v>866</v>
      </c>
      <c r="C243" s="80" t="s">
        <v>182</v>
      </c>
      <c r="D243" s="221">
        <v>48000</v>
      </c>
      <c r="E243" s="238" t="s">
        <v>10</v>
      </c>
      <c r="F243" s="80" t="s">
        <v>48</v>
      </c>
      <c r="G243" s="80" t="s">
        <v>29</v>
      </c>
      <c r="H243" s="80" t="s">
        <v>109</v>
      </c>
      <c r="I243" s="81" t="s">
        <v>669</v>
      </c>
      <c r="J243" s="276">
        <f t="shared" si="7"/>
        <v>12.972972972972974</v>
      </c>
      <c r="K243" s="80"/>
      <c r="L243" s="296">
        <f t="shared" si="6"/>
        <v>0</v>
      </c>
      <c r="M243" s="92"/>
      <c r="O243" s="64"/>
    </row>
    <row r="244" spans="1:30" ht="16" customHeight="1">
      <c r="A244" s="152" t="s">
        <v>39</v>
      </c>
      <c r="B244" s="85" t="s">
        <v>40</v>
      </c>
      <c r="C244" s="80" t="s">
        <v>1</v>
      </c>
      <c r="D244" s="223">
        <v>22000</v>
      </c>
      <c r="E244" s="239" t="s">
        <v>10</v>
      </c>
      <c r="F244" s="80" t="s">
        <v>846</v>
      </c>
      <c r="G244" s="80" t="s">
        <v>11</v>
      </c>
      <c r="H244" s="80" t="s">
        <v>326</v>
      </c>
      <c r="I244" s="81" t="s">
        <v>41</v>
      </c>
      <c r="J244" s="276">
        <f t="shared" si="7"/>
        <v>5.9459459459459456</v>
      </c>
      <c r="K244" s="80"/>
      <c r="L244" s="296">
        <f t="shared" si="6"/>
        <v>0</v>
      </c>
      <c r="M244" s="92"/>
      <c r="O244" s="64"/>
    </row>
    <row r="245" spans="1:30" ht="16" customHeight="1">
      <c r="A245" s="149" t="s">
        <v>2089</v>
      </c>
      <c r="B245" s="79" t="s">
        <v>2090</v>
      </c>
      <c r="C245" s="80" t="s">
        <v>1</v>
      </c>
      <c r="D245" s="221">
        <v>49000</v>
      </c>
      <c r="E245" s="238" t="s">
        <v>10</v>
      </c>
      <c r="F245" s="80" t="s">
        <v>48</v>
      </c>
      <c r="G245" s="80" t="s">
        <v>59</v>
      </c>
      <c r="H245" s="80" t="s">
        <v>1286</v>
      </c>
      <c r="I245" s="81" t="s">
        <v>2435</v>
      </c>
      <c r="J245" s="276">
        <f t="shared" si="7"/>
        <v>13.243243243243244</v>
      </c>
      <c r="K245" s="80"/>
      <c r="L245" s="296">
        <f t="shared" si="6"/>
        <v>0</v>
      </c>
      <c r="M245" s="92"/>
      <c r="O245" s="64"/>
    </row>
    <row r="246" spans="1:30" ht="16" customHeight="1">
      <c r="A246" s="149" t="s">
        <v>2695</v>
      </c>
      <c r="B246" s="79" t="s">
        <v>2696</v>
      </c>
      <c r="C246" s="118" t="s">
        <v>182</v>
      </c>
      <c r="D246" s="220">
        <v>48000</v>
      </c>
      <c r="E246" s="24" t="s">
        <v>10</v>
      </c>
      <c r="F246" s="80" t="s">
        <v>48</v>
      </c>
      <c r="G246" s="80" t="s">
        <v>68</v>
      </c>
      <c r="H246" s="80" t="s">
        <v>487</v>
      </c>
      <c r="I246" s="81" t="s">
        <v>517</v>
      </c>
      <c r="J246" s="276">
        <f t="shared" si="7"/>
        <v>12.972972972972974</v>
      </c>
      <c r="K246" s="80"/>
      <c r="L246" s="296">
        <f t="shared" si="6"/>
        <v>0</v>
      </c>
      <c r="M246" s="92"/>
      <c r="O246" s="64"/>
    </row>
    <row r="247" spans="1:30" ht="16" customHeight="1">
      <c r="A247" s="152" t="s">
        <v>2271</v>
      </c>
      <c r="B247" s="79" t="s">
        <v>2633</v>
      </c>
      <c r="C247" s="118" t="s">
        <v>2634</v>
      </c>
      <c r="D247" s="220">
        <v>69000</v>
      </c>
      <c r="E247" s="20" t="s">
        <v>10</v>
      </c>
      <c r="F247" s="80" t="s">
        <v>958</v>
      </c>
      <c r="G247" s="80" t="s">
        <v>30</v>
      </c>
      <c r="H247" s="80" t="s">
        <v>2273</v>
      </c>
      <c r="I247" s="81" t="s">
        <v>2636</v>
      </c>
      <c r="J247" s="276">
        <f t="shared" si="7"/>
        <v>18.648648648648649</v>
      </c>
      <c r="K247" s="80"/>
      <c r="L247" s="296">
        <f t="shared" si="6"/>
        <v>0</v>
      </c>
      <c r="M247" s="92"/>
      <c r="O247" s="64"/>
    </row>
    <row r="248" spans="1:30" ht="15" customHeight="1">
      <c r="A248" s="152" t="s">
        <v>2271</v>
      </c>
      <c r="B248" s="79" t="s">
        <v>2272</v>
      </c>
      <c r="C248" s="80" t="s">
        <v>1</v>
      </c>
      <c r="D248" s="220">
        <v>59000</v>
      </c>
      <c r="E248" s="237" t="s">
        <v>10</v>
      </c>
      <c r="F248" s="80" t="s">
        <v>958</v>
      </c>
      <c r="G248" s="80" t="s">
        <v>30</v>
      </c>
      <c r="H248" s="80" t="s">
        <v>2273</v>
      </c>
      <c r="I248" s="81" t="s">
        <v>2635</v>
      </c>
      <c r="J248" s="276">
        <f t="shared" si="7"/>
        <v>15.945945945945946</v>
      </c>
      <c r="K248" s="80"/>
      <c r="L248" s="296">
        <f t="shared" si="6"/>
        <v>0</v>
      </c>
      <c r="M248" s="291"/>
      <c r="O248" s="64"/>
      <c r="Q248" s="101"/>
      <c r="R248" s="101"/>
      <c r="S248" s="101"/>
      <c r="T248" s="101"/>
      <c r="U248" s="101"/>
      <c r="V248" s="101"/>
      <c r="W248" s="101"/>
      <c r="X248" s="101"/>
      <c r="Y248" s="101"/>
      <c r="Z248" s="101"/>
      <c r="AA248" s="101"/>
      <c r="AB248" s="101"/>
      <c r="AC248" s="101"/>
      <c r="AD248" s="101"/>
    </row>
    <row r="249" spans="1:30" ht="15" customHeight="1">
      <c r="A249" s="152" t="s">
        <v>695</v>
      </c>
      <c r="B249" s="85" t="s">
        <v>701</v>
      </c>
      <c r="C249" s="80" t="s">
        <v>103</v>
      </c>
      <c r="D249" s="220">
        <v>68000</v>
      </c>
      <c r="E249" s="244" t="s">
        <v>10</v>
      </c>
      <c r="F249" s="80" t="s">
        <v>48</v>
      </c>
      <c r="G249" s="80" t="s">
        <v>38</v>
      </c>
      <c r="H249" s="118" t="s">
        <v>310</v>
      </c>
      <c r="I249" s="81" t="s">
        <v>770</v>
      </c>
      <c r="J249" s="276">
        <f t="shared" si="7"/>
        <v>18.378378378378379</v>
      </c>
      <c r="K249" s="80"/>
      <c r="L249" s="296">
        <f t="shared" si="6"/>
        <v>0</v>
      </c>
      <c r="M249" s="291"/>
      <c r="O249" s="64"/>
      <c r="Q249" s="101"/>
      <c r="R249" s="101"/>
      <c r="S249" s="101"/>
      <c r="T249" s="101"/>
      <c r="U249" s="101"/>
      <c r="V249" s="101"/>
      <c r="W249" s="101"/>
      <c r="X249" s="101"/>
      <c r="Y249" s="101"/>
      <c r="Z249" s="101"/>
      <c r="AA249" s="101"/>
      <c r="AB249" s="101"/>
      <c r="AC249" s="101"/>
      <c r="AD249" s="101"/>
    </row>
    <row r="250" spans="1:30" ht="15" customHeight="1">
      <c r="A250" s="148" t="s">
        <v>695</v>
      </c>
      <c r="B250" s="79" t="s">
        <v>1426</v>
      </c>
      <c r="C250" s="118" t="s">
        <v>103</v>
      </c>
      <c r="D250" s="220">
        <v>68000</v>
      </c>
      <c r="E250" s="240" t="s">
        <v>10</v>
      </c>
      <c r="F250" s="80" t="s">
        <v>48</v>
      </c>
      <c r="G250" s="80" t="s">
        <v>38</v>
      </c>
      <c r="H250" s="118" t="s">
        <v>310</v>
      </c>
      <c r="I250" s="81" t="s">
        <v>1427</v>
      </c>
      <c r="J250" s="276">
        <f t="shared" si="7"/>
        <v>18.378378378378379</v>
      </c>
      <c r="K250" s="80"/>
      <c r="L250" s="296">
        <f t="shared" si="6"/>
        <v>0</v>
      </c>
      <c r="M250" s="291"/>
      <c r="O250" s="64"/>
      <c r="Q250" s="101"/>
      <c r="R250" s="101"/>
      <c r="S250" s="101"/>
      <c r="T250" s="101"/>
      <c r="U250" s="101"/>
      <c r="V250" s="101"/>
      <c r="W250" s="101"/>
      <c r="X250" s="101"/>
      <c r="Y250" s="101"/>
      <c r="Z250" s="101"/>
      <c r="AA250" s="101"/>
      <c r="AB250" s="101"/>
      <c r="AC250" s="101"/>
      <c r="AD250" s="101"/>
    </row>
    <row r="251" spans="1:30" ht="15" customHeight="1">
      <c r="A251" s="150" t="s">
        <v>1602</v>
      </c>
      <c r="B251" s="184" t="s">
        <v>1603</v>
      </c>
      <c r="C251" s="80" t="s">
        <v>1</v>
      </c>
      <c r="D251" s="220">
        <v>29000</v>
      </c>
      <c r="E251" s="246" t="s">
        <v>10</v>
      </c>
      <c r="F251" s="80" t="s">
        <v>48</v>
      </c>
      <c r="G251" s="80" t="s">
        <v>22</v>
      </c>
      <c r="H251" s="185" t="s">
        <v>754</v>
      </c>
      <c r="I251" s="277" t="s">
        <v>309</v>
      </c>
      <c r="J251" s="276">
        <f t="shared" si="7"/>
        <v>7.8378378378378377</v>
      </c>
      <c r="K251" s="80"/>
      <c r="L251" s="296">
        <f t="shared" si="6"/>
        <v>0</v>
      </c>
      <c r="M251" s="291"/>
      <c r="O251" s="64"/>
      <c r="Q251" s="101"/>
      <c r="R251" s="101"/>
      <c r="S251" s="101"/>
      <c r="T251" s="101"/>
      <c r="U251" s="101"/>
      <c r="V251" s="101"/>
      <c r="W251" s="101"/>
      <c r="X251" s="101"/>
      <c r="Y251" s="101"/>
      <c r="Z251" s="101"/>
      <c r="AA251" s="101"/>
      <c r="AB251" s="101"/>
      <c r="AC251" s="101"/>
      <c r="AD251" s="101"/>
    </row>
    <row r="252" spans="1:30" ht="15" customHeight="1">
      <c r="A252" s="151" t="s">
        <v>1452</v>
      </c>
      <c r="B252" s="79" t="s">
        <v>1453</v>
      </c>
      <c r="C252" s="80" t="s">
        <v>1</v>
      </c>
      <c r="D252" s="221">
        <v>28000</v>
      </c>
      <c r="E252" s="240" t="s">
        <v>10</v>
      </c>
      <c r="F252" s="80" t="s">
        <v>818</v>
      </c>
      <c r="G252" s="80" t="s">
        <v>20</v>
      </c>
      <c r="H252" s="118" t="s">
        <v>326</v>
      </c>
      <c r="I252" s="81" t="s">
        <v>1460</v>
      </c>
      <c r="J252" s="276">
        <f t="shared" si="7"/>
        <v>7.5675675675675675</v>
      </c>
      <c r="K252" s="80"/>
      <c r="L252" s="296">
        <f t="shared" si="6"/>
        <v>0</v>
      </c>
      <c r="M252" s="291"/>
      <c r="O252" s="64"/>
      <c r="Q252" s="101"/>
      <c r="R252" s="101"/>
      <c r="S252" s="101"/>
      <c r="T252" s="101"/>
      <c r="U252" s="101"/>
      <c r="V252" s="101"/>
      <c r="W252" s="101"/>
      <c r="X252" s="101"/>
      <c r="Y252" s="101"/>
      <c r="Z252" s="101"/>
      <c r="AA252" s="101"/>
      <c r="AB252" s="101"/>
      <c r="AC252" s="101"/>
      <c r="AD252" s="101"/>
    </row>
    <row r="253" spans="1:30" ht="15" customHeight="1">
      <c r="A253" s="149" t="s">
        <v>126</v>
      </c>
      <c r="B253" s="85" t="s">
        <v>127</v>
      </c>
      <c r="C253" s="80" t="s">
        <v>1</v>
      </c>
      <c r="D253" s="221">
        <v>24000</v>
      </c>
      <c r="E253" s="238" t="s">
        <v>10</v>
      </c>
      <c r="F253" s="80" t="s">
        <v>48</v>
      </c>
      <c r="G253" s="80" t="s">
        <v>22</v>
      </c>
      <c r="H253" s="80" t="s">
        <v>326</v>
      </c>
      <c r="I253" s="81" t="s">
        <v>128</v>
      </c>
      <c r="J253" s="276">
        <f t="shared" si="7"/>
        <v>6.4864864864864868</v>
      </c>
      <c r="K253" s="80"/>
      <c r="L253" s="296">
        <f t="shared" si="6"/>
        <v>0</v>
      </c>
      <c r="M253" s="291"/>
      <c r="O253" s="64"/>
      <c r="Q253" s="101"/>
      <c r="R253" s="101"/>
      <c r="S253" s="101"/>
      <c r="T253" s="101"/>
      <c r="U253" s="101"/>
      <c r="V253" s="101"/>
      <c r="W253" s="101"/>
      <c r="X253" s="101"/>
      <c r="Y253" s="101"/>
      <c r="Z253" s="101"/>
      <c r="AA253" s="101"/>
      <c r="AB253" s="101"/>
      <c r="AC253" s="101"/>
      <c r="AD253" s="101"/>
    </row>
    <row r="254" spans="1:30" ht="15" customHeight="1">
      <c r="A254" s="151" t="s">
        <v>2854</v>
      </c>
      <c r="B254" s="79" t="s">
        <v>2855</v>
      </c>
      <c r="C254" s="80" t="s">
        <v>1835</v>
      </c>
      <c r="D254" s="221">
        <v>72000</v>
      </c>
      <c r="E254" s="238" t="s">
        <v>10</v>
      </c>
      <c r="F254" s="80" t="s">
        <v>74</v>
      </c>
      <c r="G254" s="80" t="s">
        <v>38</v>
      </c>
      <c r="H254" s="118" t="s">
        <v>614</v>
      </c>
      <c r="I254" s="80" t="s">
        <v>2975</v>
      </c>
      <c r="J254" s="276">
        <f t="shared" si="7"/>
        <v>19.45945945945946</v>
      </c>
      <c r="K254" s="80"/>
      <c r="L254" s="296">
        <f t="shared" si="6"/>
        <v>0</v>
      </c>
      <c r="M254" s="291"/>
      <c r="O254" s="64"/>
      <c r="Q254" s="101"/>
      <c r="R254" s="101"/>
      <c r="S254" s="101"/>
      <c r="T254" s="101"/>
      <c r="U254" s="101"/>
      <c r="V254" s="101"/>
      <c r="W254" s="101"/>
      <c r="X254" s="101"/>
      <c r="Y254" s="101"/>
      <c r="Z254" s="101"/>
      <c r="AA254" s="101"/>
      <c r="AB254" s="101"/>
      <c r="AC254" s="101"/>
      <c r="AD254" s="101"/>
    </row>
    <row r="255" spans="1:30" ht="16" customHeight="1">
      <c r="A255" s="150" t="s">
        <v>2648</v>
      </c>
      <c r="B255" s="85" t="s">
        <v>2649</v>
      </c>
      <c r="C255" s="118" t="s">
        <v>1</v>
      </c>
      <c r="D255" s="221">
        <v>39000</v>
      </c>
      <c r="E255" s="69" t="s">
        <v>10</v>
      </c>
      <c r="F255" s="80" t="s">
        <v>73</v>
      </c>
      <c r="G255" s="80" t="s">
        <v>32</v>
      </c>
      <c r="H255" s="80" t="s">
        <v>462</v>
      </c>
      <c r="I255" s="79" t="s">
        <v>1254</v>
      </c>
      <c r="J255" s="276">
        <f t="shared" si="7"/>
        <v>10.54054054054054</v>
      </c>
      <c r="K255" s="80"/>
      <c r="L255" s="296">
        <f t="shared" si="6"/>
        <v>0</v>
      </c>
      <c r="M255" s="92"/>
      <c r="O255" s="64"/>
    </row>
    <row r="256" spans="1:30" ht="16" customHeight="1">
      <c r="A256" s="149" t="s">
        <v>2942</v>
      </c>
      <c r="B256" s="79" t="s">
        <v>2943</v>
      </c>
      <c r="C256" s="118" t="s">
        <v>1</v>
      </c>
      <c r="D256" s="220">
        <v>44000</v>
      </c>
      <c r="E256" s="71" t="s">
        <v>10</v>
      </c>
      <c r="F256" s="80" t="s">
        <v>74</v>
      </c>
      <c r="G256" s="80" t="s">
        <v>24</v>
      </c>
      <c r="H256" s="80" t="s">
        <v>1286</v>
      </c>
      <c r="I256" s="81" t="s">
        <v>2944</v>
      </c>
      <c r="J256" s="276">
        <f t="shared" si="7"/>
        <v>11.891891891891891</v>
      </c>
      <c r="K256" s="80"/>
      <c r="L256" s="296">
        <f t="shared" si="6"/>
        <v>0</v>
      </c>
      <c r="M256" s="92"/>
      <c r="O256" s="64"/>
    </row>
    <row r="257" spans="1:15" ht="16" customHeight="1">
      <c r="A257" s="149" t="s">
        <v>1373</v>
      </c>
      <c r="B257" s="79" t="s">
        <v>1374</v>
      </c>
      <c r="C257" s="118" t="s">
        <v>182</v>
      </c>
      <c r="D257" s="221">
        <v>56000</v>
      </c>
      <c r="E257" s="239" t="s">
        <v>10</v>
      </c>
      <c r="F257" s="80" t="s">
        <v>48</v>
      </c>
      <c r="G257" s="80" t="s">
        <v>55</v>
      </c>
      <c r="H257" s="80" t="s">
        <v>1353</v>
      </c>
      <c r="I257" s="81" t="s">
        <v>308</v>
      </c>
      <c r="J257" s="276">
        <f t="shared" si="7"/>
        <v>15.135135135135135</v>
      </c>
      <c r="K257" s="80"/>
      <c r="L257" s="296">
        <f t="shared" si="6"/>
        <v>0</v>
      </c>
      <c r="M257" s="92"/>
      <c r="O257" s="64"/>
    </row>
    <row r="258" spans="1:15" ht="16" customHeight="1">
      <c r="A258" s="150" t="s">
        <v>1931</v>
      </c>
      <c r="B258" s="81" t="s">
        <v>1932</v>
      </c>
      <c r="C258" s="118" t="s">
        <v>1</v>
      </c>
      <c r="D258" s="221">
        <v>42000</v>
      </c>
      <c r="E258" s="240" t="s">
        <v>10</v>
      </c>
      <c r="F258" s="80" t="s">
        <v>1885</v>
      </c>
      <c r="G258" s="80" t="s">
        <v>21</v>
      </c>
      <c r="H258" s="80" t="s">
        <v>109</v>
      </c>
      <c r="I258" s="81" t="s">
        <v>1933</v>
      </c>
      <c r="J258" s="276">
        <f t="shared" si="7"/>
        <v>11.351351351351351</v>
      </c>
      <c r="K258" s="80"/>
      <c r="L258" s="296">
        <f t="shared" si="6"/>
        <v>0</v>
      </c>
      <c r="M258" s="92"/>
      <c r="O258" s="64"/>
    </row>
    <row r="259" spans="1:15" ht="16" customHeight="1">
      <c r="A259" s="149" t="s">
        <v>1117</v>
      </c>
      <c r="B259" s="79" t="s">
        <v>1118</v>
      </c>
      <c r="C259" s="80" t="s">
        <v>1</v>
      </c>
      <c r="D259" s="220">
        <v>34000</v>
      </c>
      <c r="E259" s="237" t="s">
        <v>10</v>
      </c>
      <c r="F259" s="80" t="s">
        <v>48</v>
      </c>
      <c r="G259" s="80" t="s">
        <v>24</v>
      </c>
      <c r="H259" s="80" t="s">
        <v>500</v>
      </c>
      <c r="I259" s="81" t="s">
        <v>1119</v>
      </c>
      <c r="J259" s="276">
        <f t="shared" si="7"/>
        <v>9.1891891891891895</v>
      </c>
      <c r="K259" s="80"/>
      <c r="L259" s="296">
        <f t="shared" si="6"/>
        <v>0</v>
      </c>
      <c r="M259" s="92"/>
      <c r="O259" s="64"/>
    </row>
    <row r="260" spans="1:15" ht="16" customHeight="1">
      <c r="A260" s="149" t="s">
        <v>2921</v>
      </c>
      <c r="B260" s="79" t="s">
        <v>2922</v>
      </c>
      <c r="C260" s="80" t="s">
        <v>91</v>
      </c>
      <c r="D260" s="220">
        <v>58000</v>
      </c>
      <c r="E260" s="237" t="s">
        <v>10</v>
      </c>
      <c r="F260" s="80" t="s">
        <v>48</v>
      </c>
      <c r="G260" s="80" t="s">
        <v>30</v>
      </c>
      <c r="H260" s="80" t="s">
        <v>413</v>
      </c>
      <c r="I260" s="81" t="s">
        <v>2923</v>
      </c>
      <c r="J260" s="276">
        <f t="shared" si="7"/>
        <v>15.675675675675675</v>
      </c>
      <c r="K260" s="80"/>
      <c r="L260" s="296">
        <f t="shared" si="6"/>
        <v>0</v>
      </c>
      <c r="M260" s="92"/>
      <c r="O260" s="64"/>
    </row>
    <row r="261" spans="1:15" ht="16" customHeight="1">
      <c r="A261" s="152" t="s">
        <v>2320</v>
      </c>
      <c r="B261" s="85" t="s">
        <v>2321</v>
      </c>
      <c r="C261" s="80" t="s">
        <v>1</v>
      </c>
      <c r="D261" s="221">
        <v>42000</v>
      </c>
      <c r="E261" s="238" t="s">
        <v>10</v>
      </c>
      <c r="F261" s="80" t="s">
        <v>48</v>
      </c>
      <c r="G261" s="80" t="s">
        <v>88</v>
      </c>
      <c r="H261" s="80" t="s">
        <v>2322</v>
      </c>
      <c r="I261" s="81" t="s">
        <v>2323</v>
      </c>
      <c r="J261" s="276">
        <f t="shared" si="7"/>
        <v>11.351351351351351</v>
      </c>
      <c r="K261" s="80"/>
      <c r="L261" s="296">
        <f t="shared" si="6"/>
        <v>0</v>
      </c>
      <c r="M261" s="92"/>
      <c r="O261" s="64"/>
    </row>
    <row r="262" spans="1:15" ht="16" customHeight="1">
      <c r="A262" s="151" t="s">
        <v>2681</v>
      </c>
      <c r="B262" s="85" t="s">
        <v>2682</v>
      </c>
      <c r="C262" s="118" t="s">
        <v>1</v>
      </c>
      <c r="D262" s="221">
        <v>34000</v>
      </c>
      <c r="E262" s="71" t="s">
        <v>10</v>
      </c>
      <c r="F262" s="80" t="s">
        <v>74</v>
      </c>
      <c r="G262" s="80" t="s">
        <v>2683</v>
      </c>
      <c r="H262" s="80" t="s">
        <v>1875</v>
      </c>
      <c r="I262" s="81" t="s">
        <v>1254</v>
      </c>
      <c r="J262" s="276">
        <f t="shared" si="7"/>
        <v>9.1891891891891895</v>
      </c>
      <c r="K262" s="80"/>
      <c r="L262" s="296">
        <f t="shared" si="6"/>
        <v>0</v>
      </c>
      <c r="M262" s="92"/>
      <c r="O262" s="64"/>
    </row>
    <row r="263" spans="1:15" ht="16" customHeight="1">
      <c r="A263" s="149" t="s">
        <v>2295</v>
      </c>
      <c r="B263" s="85" t="s">
        <v>2296</v>
      </c>
      <c r="C263" s="80" t="s">
        <v>1</v>
      </c>
      <c r="D263" s="221">
        <v>59000</v>
      </c>
      <c r="E263" s="239" t="s">
        <v>10</v>
      </c>
      <c r="F263" s="80" t="s">
        <v>939</v>
      </c>
      <c r="G263" s="80" t="s">
        <v>24</v>
      </c>
      <c r="H263" s="80" t="s">
        <v>97</v>
      </c>
      <c r="I263" s="219" t="s">
        <v>2297</v>
      </c>
      <c r="J263" s="276">
        <f t="shared" si="7"/>
        <v>15.945945945945946</v>
      </c>
      <c r="K263" s="80"/>
      <c r="L263" s="296">
        <f t="shared" si="6"/>
        <v>0</v>
      </c>
      <c r="M263" s="92"/>
      <c r="O263" s="64"/>
    </row>
    <row r="264" spans="1:15" ht="16" customHeight="1">
      <c r="A264" s="150" t="s">
        <v>1136</v>
      </c>
      <c r="B264" s="81" t="s">
        <v>1137</v>
      </c>
      <c r="C264" s="80" t="s">
        <v>131</v>
      </c>
      <c r="D264" s="221">
        <v>122000</v>
      </c>
      <c r="E264" s="239" t="s">
        <v>10</v>
      </c>
      <c r="F264" s="80" t="s">
        <v>1138</v>
      </c>
      <c r="G264" s="80" t="s">
        <v>57</v>
      </c>
      <c r="H264" s="80" t="s">
        <v>2334</v>
      </c>
      <c r="I264" s="161" t="s">
        <v>1139</v>
      </c>
      <c r="J264" s="276">
        <f t="shared" si="7"/>
        <v>32.972972972972975</v>
      </c>
      <c r="K264" s="80"/>
      <c r="L264" s="296">
        <f t="shared" si="6"/>
        <v>0</v>
      </c>
      <c r="M264" s="92"/>
      <c r="O264" s="64"/>
    </row>
    <row r="265" spans="1:15" ht="16" customHeight="1">
      <c r="A265" s="152" t="s">
        <v>213</v>
      </c>
      <c r="B265" s="85" t="s">
        <v>214</v>
      </c>
      <c r="C265" s="80" t="s">
        <v>1</v>
      </c>
      <c r="D265" s="220">
        <v>34000</v>
      </c>
      <c r="E265" s="239" t="s">
        <v>10</v>
      </c>
      <c r="F265" s="80" t="s">
        <v>48</v>
      </c>
      <c r="G265" s="80" t="s">
        <v>24</v>
      </c>
      <c r="H265" s="80" t="s">
        <v>1778</v>
      </c>
      <c r="I265" s="81" t="s">
        <v>48</v>
      </c>
      <c r="J265" s="276">
        <f t="shared" si="7"/>
        <v>9.1891891891891895</v>
      </c>
      <c r="K265" s="80"/>
      <c r="L265" s="296">
        <f t="shared" si="6"/>
        <v>0</v>
      </c>
      <c r="M265" s="92"/>
      <c r="O265" s="64"/>
    </row>
    <row r="266" spans="1:15" ht="16" customHeight="1">
      <c r="A266" s="151" t="s">
        <v>1773</v>
      </c>
      <c r="B266" s="79" t="s">
        <v>1226</v>
      </c>
      <c r="C266" s="80" t="s">
        <v>91</v>
      </c>
      <c r="D266" s="221">
        <v>46000</v>
      </c>
      <c r="E266" s="237" t="s">
        <v>10</v>
      </c>
      <c r="F266" s="80" t="s">
        <v>48</v>
      </c>
      <c r="G266" s="80" t="s">
        <v>24</v>
      </c>
      <c r="H266" s="80" t="s">
        <v>1227</v>
      </c>
      <c r="I266" s="81" t="s">
        <v>206</v>
      </c>
      <c r="J266" s="276">
        <f t="shared" si="7"/>
        <v>12.432432432432432</v>
      </c>
      <c r="K266" s="80"/>
      <c r="L266" s="296">
        <f t="shared" si="6"/>
        <v>0</v>
      </c>
      <c r="M266" s="92"/>
      <c r="O266" s="64"/>
    </row>
    <row r="267" spans="1:15" ht="16" customHeight="1">
      <c r="A267" s="152" t="s">
        <v>1934</v>
      </c>
      <c r="B267" s="117" t="s">
        <v>1935</v>
      </c>
      <c r="C267" s="80" t="s">
        <v>1</v>
      </c>
      <c r="D267" s="221">
        <v>49000</v>
      </c>
      <c r="E267" s="285" t="s">
        <v>10</v>
      </c>
      <c r="F267" s="80" t="s">
        <v>74</v>
      </c>
      <c r="G267" s="118" t="s">
        <v>28</v>
      </c>
      <c r="H267" s="80" t="s">
        <v>109</v>
      </c>
      <c r="I267" s="161" t="s">
        <v>420</v>
      </c>
      <c r="J267" s="276">
        <f t="shared" si="7"/>
        <v>13.243243243243244</v>
      </c>
      <c r="K267" s="80"/>
      <c r="L267" s="296">
        <f t="shared" si="6"/>
        <v>0</v>
      </c>
      <c r="M267" s="92"/>
      <c r="O267" s="64"/>
    </row>
    <row r="268" spans="1:15" ht="16" customHeight="1">
      <c r="A268" s="152" t="s">
        <v>1934</v>
      </c>
      <c r="B268" s="117" t="s">
        <v>1936</v>
      </c>
      <c r="C268" s="118" t="s">
        <v>1</v>
      </c>
      <c r="D268" s="221">
        <v>49000</v>
      </c>
      <c r="E268" s="287" t="s">
        <v>10</v>
      </c>
      <c r="F268" s="80" t="s">
        <v>74</v>
      </c>
      <c r="G268" s="118" t="s">
        <v>28</v>
      </c>
      <c r="H268" s="118" t="s">
        <v>109</v>
      </c>
      <c r="I268" s="161" t="s">
        <v>414</v>
      </c>
      <c r="J268" s="276">
        <f t="shared" si="7"/>
        <v>13.243243243243244</v>
      </c>
      <c r="K268" s="80"/>
      <c r="L268" s="296">
        <f t="shared" si="6"/>
        <v>0</v>
      </c>
      <c r="M268" s="92"/>
      <c r="O268" s="64"/>
    </row>
    <row r="269" spans="1:15" ht="15" customHeight="1">
      <c r="A269" s="149" t="s">
        <v>355</v>
      </c>
      <c r="B269" s="85" t="s">
        <v>356</v>
      </c>
      <c r="C269" s="80" t="s">
        <v>1</v>
      </c>
      <c r="D269" s="220">
        <v>32000</v>
      </c>
      <c r="E269" s="239" t="s">
        <v>92</v>
      </c>
      <c r="F269" s="80" t="s">
        <v>48</v>
      </c>
      <c r="G269" s="80" t="s">
        <v>102</v>
      </c>
      <c r="H269" s="80" t="s">
        <v>357</v>
      </c>
      <c r="I269" s="81" t="s">
        <v>358</v>
      </c>
      <c r="J269" s="276">
        <f t="shared" si="7"/>
        <v>8.6486486486486491</v>
      </c>
      <c r="K269" s="80"/>
      <c r="L269" s="296">
        <f t="shared" si="6"/>
        <v>0</v>
      </c>
      <c r="M269" s="92"/>
      <c r="O269" s="64"/>
    </row>
    <row r="270" spans="1:15" ht="16" customHeight="1">
      <c r="A270" s="149" t="s">
        <v>1421</v>
      </c>
      <c r="B270" s="79" t="s">
        <v>1422</v>
      </c>
      <c r="C270" s="80" t="s">
        <v>1</v>
      </c>
      <c r="D270" s="221">
        <v>39000</v>
      </c>
      <c r="E270" s="239" t="s">
        <v>10</v>
      </c>
      <c r="F270" s="80" t="s">
        <v>48</v>
      </c>
      <c r="G270" s="80" t="s">
        <v>20</v>
      </c>
      <c r="H270" s="80" t="s">
        <v>325</v>
      </c>
      <c r="I270" s="81" t="s">
        <v>2715</v>
      </c>
      <c r="J270" s="276">
        <f t="shared" si="7"/>
        <v>10.54054054054054</v>
      </c>
      <c r="K270" s="80"/>
      <c r="L270" s="296">
        <f t="shared" si="6"/>
        <v>0</v>
      </c>
      <c r="M270" s="92"/>
      <c r="O270" s="64"/>
    </row>
    <row r="271" spans="1:15" ht="16" customHeight="1">
      <c r="A271" s="152" t="s">
        <v>1421</v>
      </c>
      <c r="B271" s="81" t="s">
        <v>2426</v>
      </c>
      <c r="C271" s="80" t="s">
        <v>1</v>
      </c>
      <c r="D271" s="221">
        <v>39000</v>
      </c>
      <c r="E271" s="71" t="s">
        <v>10</v>
      </c>
      <c r="F271" s="80" t="s">
        <v>48</v>
      </c>
      <c r="G271" s="80" t="s">
        <v>20</v>
      </c>
      <c r="H271" s="80" t="s">
        <v>2417</v>
      </c>
      <c r="I271" s="81" t="s">
        <v>2714</v>
      </c>
      <c r="J271" s="276">
        <f t="shared" si="7"/>
        <v>10.54054054054054</v>
      </c>
      <c r="K271" s="80"/>
      <c r="L271" s="296">
        <f t="shared" si="6"/>
        <v>0</v>
      </c>
      <c r="M271" s="92"/>
      <c r="O271" s="64"/>
    </row>
    <row r="272" spans="1:15" ht="16" customHeight="1">
      <c r="A272" s="149" t="s">
        <v>2134</v>
      </c>
      <c r="B272" s="117" t="s">
        <v>2135</v>
      </c>
      <c r="C272" s="118" t="s">
        <v>182</v>
      </c>
      <c r="D272" s="223">
        <v>49000</v>
      </c>
      <c r="E272" s="86" t="s">
        <v>10</v>
      </c>
      <c r="F272" s="118" t="s">
        <v>66</v>
      </c>
      <c r="G272" s="118" t="s">
        <v>2136</v>
      </c>
      <c r="H272" s="80" t="s">
        <v>290</v>
      </c>
      <c r="I272" s="81" t="s">
        <v>2132</v>
      </c>
      <c r="J272" s="276">
        <f t="shared" si="7"/>
        <v>13.243243243243244</v>
      </c>
      <c r="K272" s="80"/>
      <c r="L272" s="296">
        <f t="shared" si="6"/>
        <v>0</v>
      </c>
      <c r="M272" s="92"/>
      <c r="O272" s="64"/>
    </row>
    <row r="273" spans="1:30" ht="16" customHeight="1">
      <c r="A273" s="152" t="s">
        <v>2137</v>
      </c>
      <c r="B273" s="81" t="s">
        <v>2138</v>
      </c>
      <c r="C273" s="80" t="s">
        <v>182</v>
      </c>
      <c r="D273" s="220">
        <v>48000</v>
      </c>
      <c r="E273" s="239" t="s">
        <v>10</v>
      </c>
      <c r="F273" s="80" t="s">
        <v>48</v>
      </c>
      <c r="G273" s="80" t="s">
        <v>28</v>
      </c>
      <c r="H273" s="80" t="s">
        <v>304</v>
      </c>
      <c r="I273" s="81" t="s">
        <v>1078</v>
      </c>
      <c r="J273" s="276">
        <f t="shared" si="7"/>
        <v>12.972972972972974</v>
      </c>
      <c r="K273" s="80"/>
      <c r="L273" s="296">
        <f t="shared" si="6"/>
        <v>0</v>
      </c>
      <c r="M273" s="92"/>
      <c r="O273" s="64"/>
    </row>
    <row r="274" spans="1:30" ht="16" customHeight="1">
      <c r="A274" s="149" t="s">
        <v>247</v>
      </c>
      <c r="B274" s="79" t="s">
        <v>2291</v>
      </c>
      <c r="C274" s="80" t="s">
        <v>91</v>
      </c>
      <c r="D274" s="221">
        <v>49000</v>
      </c>
      <c r="E274" s="240" t="s">
        <v>10</v>
      </c>
      <c r="F274" s="80" t="s">
        <v>1104</v>
      </c>
      <c r="G274" s="80" t="s">
        <v>248</v>
      </c>
      <c r="H274" s="80" t="s">
        <v>109</v>
      </c>
      <c r="I274" s="81" t="s">
        <v>2292</v>
      </c>
      <c r="J274" s="276">
        <f t="shared" si="7"/>
        <v>13.243243243243244</v>
      </c>
      <c r="K274" s="80"/>
      <c r="L274" s="296">
        <f t="shared" ref="L274:L337" si="8">D274*K274</f>
        <v>0</v>
      </c>
      <c r="M274" s="92"/>
      <c r="O274" s="64"/>
    </row>
    <row r="275" spans="1:30" ht="16" customHeight="1">
      <c r="A275" s="149" t="s">
        <v>247</v>
      </c>
      <c r="B275" s="79" t="s">
        <v>1335</v>
      </c>
      <c r="C275" s="118" t="s">
        <v>131</v>
      </c>
      <c r="D275" s="220">
        <v>119000</v>
      </c>
      <c r="E275" s="240" t="s">
        <v>10</v>
      </c>
      <c r="F275" s="80" t="s">
        <v>1104</v>
      </c>
      <c r="G275" s="80" t="s">
        <v>248</v>
      </c>
      <c r="H275" s="80" t="s">
        <v>109</v>
      </c>
      <c r="I275" s="81" t="s">
        <v>1342</v>
      </c>
      <c r="J275" s="276">
        <f t="shared" ref="J275:J338" si="9">D275/3700</f>
        <v>32.162162162162161</v>
      </c>
      <c r="K275" s="80"/>
      <c r="L275" s="296">
        <f t="shared" si="8"/>
        <v>0</v>
      </c>
      <c r="M275" s="92"/>
      <c r="O275" s="64"/>
    </row>
    <row r="276" spans="1:30" ht="16" customHeight="1">
      <c r="A276" s="149" t="s">
        <v>247</v>
      </c>
      <c r="B276" s="211" t="s">
        <v>2566</v>
      </c>
      <c r="C276" s="162" t="s">
        <v>1835</v>
      </c>
      <c r="D276" s="221">
        <v>66000</v>
      </c>
      <c r="E276" s="93" t="s">
        <v>10</v>
      </c>
      <c r="F276" s="80" t="s">
        <v>1104</v>
      </c>
      <c r="G276" s="162" t="s">
        <v>248</v>
      </c>
      <c r="H276" s="80" t="s">
        <v>109</v>
      </c>
      <c r="I276" s="219" t="s">
        <v>2567</v>
      </c>
      <c r="J276" s="276">
        <f t="shared" si="9"/>
        <v>17.837837837837839</v>
      </c>
      <c r="K276" s="80"/>
      <c r="L276" s="296">
        <f t="shared" si="8"/>
        <v>0</v>
      </c>
      <c r="M276" s="92"/>
      <c r="O276" s="64"/>
    </row>
    <row r="277" spans="1:30" ht="16" customHeight="1">
      <c r="A277" s="149" t="s">
        <v>829</v>
      </c>
      <c r="B277" s="117" t="s">
        <v>880</v>
      </c>
      <c r="C277" s="80" t="s">
        <v>1</v>
      </c>
      <c r="D277" s="221">
        <v>48000</v>
      </c>
      <c r="E277" s="285" t="s">
        <v>10</v>
      </c>
      <c r="F277" s="80" t="s">
        <v>48</v>
      </c>
      <c r="G277" s="118" t="s">
        <v>98</v>
      </c>
      <c r="H277" s="80" t="s">
        <v>1244</v>
      </c>
      <c r="I277" s="161" t="s">
        <v>671</v>
      </c>
      <c r="J277" s="276">
        <f t="shared" si="9"/>
        <v>12.972972972972974</v>
      </c>
      <c r="K277" s="80"/>
      <c r="L277" s="296">
        <f t="shared" si="8"/>
        <v>0</v>
      </c>
      <c r="M277" s="92"/>
      <c r="O277" s="64"/>
    </row>
    <row r="278" spans="1:30" ht="16" customHeight="1">
      <c r="A278" s="150" t="s">
        <v>2805</v>
      </c>
      <c r="B278" s="117" t="s">
        <v>2806</v>
      </c>
      <c r="C278" s="118" t="s">
        <v>1</v>
      </c>
      <c r="D278" s="223">
        <v>49000</v>
      </c>
      <c r="E278" s="131" t="s">
        <v>10</v>
      </c>
      <c r="F278" s="80" t="s">
        <v>2808</v>
      </c>
      <c r="G278" s="118" t="s">
        <v>234</v>
      </c>
      <c r="H278" s="80" t="s">
        <v>401</v>
      </c>
      <c r="I278" s="161" t="s">
        <v>2807</v>
      </c>
      <c r="J278" s="276">
        <f t="shared" si="9"/>
        <v>13.243243243243244</v>
      </c>
      <c r="K278" s="80"/>
      <c r="L278" s="296">
        <f t="shared" si="8"/>
        <v>0</v>
      </c>
      <c r="M278" s="92"/>
      <c r="O278" s="64"/>
    </row>
    <row r="279" spans="1:30" ht="16" customHeight="1">
      <c r="A279" s="149" t="s">
        <v>970</v>
      </c>
      <c r="B279" s="79" t="s">
        <v>971</v>
      </c>
      <c r="C279" s="80" t="s">
        <v>1</v>
      </c>
      <c r="D279" s="221">
        <v>39000</v>
      </c>
      <c r="E279" s="241" t="s">
        <v>10</v>
      </c>
      <c r="F279" s="80" t="s">
        <v>48</v>
      </c>
      <c r="G279" s="80" t="s">
        <v>23</v>
      </c>
      <c r="H279" s="80" t="s">
        <v>1778</v>
      </c>
      <c r="I279" s="81" t="s">
        <v>130</v>
      </c>
      <c r="J279" s="276">
        <f t="shared" si="9"/>
        <v>10.54054054054054</v>
      </c>
      <c r="K279" s="80"/>
      <c r="L279" s="296">
        <f t="shared" si="8"/>
        <v>0</v>
      </c>
      <c r="M279" s="92"/>
      <c r="O279" s="64"/>
    </row>
    <row r="280" spans="1:30" ht="15" customHeight="1">
      <c r="A280" s="152" t="s">
        <v>1344</v>
      </c>
      <c r="B280" s="85" t="s">
        <v>1345</v>
      </c>
      <c r="C280" s="210" t="s">
        <v>182</v>
      </c>
      <c r="D280" s="221">
        <v>36000</v>
      </c>
      <c r="E280" s="239" t="s">
        <v>10</v>
      </c>
      <c r="F280" s="80" t="s">
        <v>48</v>
      </c>
      <c r="G280" s="222" t="s">
        <v>443</v>
      </c>
      <c r="H280" s="80" t="s">
        <v>304</v>
      </c>
      <c r="I280" s="81" t="s">
        <v>1096</v>
      </c>
      <c r="J280" s="276">
        <f t="shared" si="9"/>
        <v>9.7297297297297298</v>
      </c>
      <c r="K280" s="80"/>
      <c r="L280" s="296">
        <f t="shared" si="8"/>
        <v>0</v>
      </c>
      <c r="M280" s="291"/>
      <c r="O280" s="64"/>
      <c r="Q280" s="101"/>
      <c r="R280" s="101"/>
      <c r="S280" s="101"/>
      <c r="T280" s="101"/>
      <c r="U280" s="101"/>
      <c r="V280" s="101"/>
      <c r="W280" s="101"/>
      <c r="X280" s="101"/>
      <c r="Y280" s="101"/>
      <c r="Z280" s="101"/>
      <c r="AA280" s="101"/>
      <c r="AB280" s="101"/>
      <c r="AC280" s="101"/>
      <c r="AD280" s="101"/>
    </row>
    <row r="281" spans="1:30" ht="16" customHeight="1">
      <c r="A281" s="150" t="s">
        <v>306</v>
      </c>
      <c r="B281" s="107" t="s">
        <v>2139</v>
      </c>
      <c r="C281" s="80" t="s">
        <v>181</v>
      </c>
      <c r="D281" s="221">
        <v>59000</v>
      </c>
      <c r="E281" s="239" t="s">
        <v>10</v>
      </c>
      <c r="F281" s="80" t="s">
        <v>825</v>
      </c>
      <c r="G281" s="80" t="s">
        <v>26</v>
      </c>
      <c r="H281" s="80" t="s">
        <v>1129</v>
      </c>
      <c r="I281" s="81" t="s">
        <v>1817</v>
      </c>
      <c r="J281" s="276">
        <f t="shared" si="9"/>
        <v>15.945945945945946</v>
      </c>
      <c r="K281" s="80"/>
      <c r="L281" s="296">
        <f t="shared" si="8"/>
        <v>0</v>
      </c>
      <c r="M281" s="92"/>
      <c r="O281" s="64"/>
    </row>
    <row r="282" spans="1:30" ht="15" customHeight="1">
      <c r="A282" s="150" t="s">
        <v>2645</v>
      </c>
      <c r="B282" s="85" t="s">
        <v>2179</v>
      </c>
      <c r="C282" s="80" t="s">
        <v>1</v>
      </c>
      <c r="D282" s="260">
        <v>44000</v>
      </c>
      <c r="E282" s="69" t="s">
        <v>10</v>
      </c>
      <c r="F282" s="80" t="s">
        <v>2646</v>
      </c>
      <c r="G282" s="80" t="s">
        <v>28</v>
      </c>
      <c r="H282" s="80" t="s">
        <v>462</v>
      </c>
      <c r="I282" s="79" t="s">
        <v>2647</v>
      </c>
      <c r="J282" s="276">
        <f t="shared" si="9"/>
        <v>11.891891891891891</v>
      </c>
      <c r="K282" s="80"/>
      <c r="L282" s="296">
        <f t="shared" si="8"/>
        <v>0</v>
      </c>
      <c r="M282" s="92"/>
      <c r="O282" s="64"/>
    </row>
    <row r="283" spans="1:30" ht="15" customHeight="1">
      <c r="A283" s="149" t="s">
        <v>1938</v>
      </c>
      <c r="B283" s="79" t="s">
        <v>1939</v>
      </c>
      <c r="C283" s="80" t="s">
        <v>1</v>
      </c>
      <c r="D283" s="220">
        <v>42000</v>
      </c>
      <c r="E283" s="240" t="s">
        <v>10</v>
      </c>
      <c r="F283" s="80" t="s">
        <v>817</v>
      </c>
      <c r="G283" s="80" t="s">
        <v>1940</v>
      </c>
      <c r="H283" s="80" t="s">
        <v>462</v>
      </c>
      <c r="I283" s="81" t="s">
        <v>1941</v>
      </c>
      <c r="J283" s="276">
        <f t="shared" si="9"/>
        <v>11.351351351351351</v>
      </c>
      <c r="K283" s="80"/>
      <c r="L283" s="296">
        <f t="shared" si="8"/>
        <v>0</v>
      </c>
      <c r="M283" s="92"/>
      <c r="O283" s="64"/>
    </row>
    <row r="284" spans="1:30" ht="15" customHeight="1">
      <c r="A284" s="152" t="s">
        <v>1632</v>
      </c>
      <c r="B284" s="183" t="s">
        <v>1633</v>
      </c>
      <c r="C284" s="204" t="s">
        <v>103</v>
      </c>
      <c r="D284" s="221">
        <v>62000</v>
      </c>
      <c r="E284" s="246" t="s">
        <v>10</v>
      </c>
      <c r="F284" s="80" t="s">
        <v>48</v>
      </c>
      <c r="G284" s="185" t="s">
        <v>32</v>
      </c>
      <c r="H284" s="185" t="s">
        <v>202</v>
      </c>
      <c r="I284" s="81" t="s">
        <v>1634</v>
      </c>
      <c r="J284" s="276">
        <f t="shared" si="9"/>
        <v>16.756756756756758</v>
      </c>
      <c r="K284" s="80"/>
      <c r="L284" s="296">
        <f t="shared" si="8"/>
        <v>0</v>
      </c>
      <c r="M284" s="92"/>
      <c r="O284" s="64"/>
    </row>
    <row r="285" spans="1:30" ht="15" customHeight="1">
      <c r="A285" s="149" t="s">
        <v>249</v>
      </c>
      <c r="B285" s="81" t="s">
        <v>1942</v>
      </c>
      <c r="C285" s="80" t="s">
        <v>1</v>
      </c>
      <c r="D285" s="221">
        <v>48000</v>
      </c>
      <c r="E285" s="239" t="s">
        <v>10</v>
      </c>
      <c r="F285" s="80" t="s">
        <v>848</v>
      </c>
      <c r="G285" s="80" t="s">
        <v>30</v>
      </c>
      <c r="H285" s="80" t="s">
        <v>109</v>
      </c>
      <c r="I285" s="81" t="s">
        <v>1943</v>
      </c>
      <c r="J285" s="276">
        <f t="shared" si="9"/>
        <v>12.972972972972974</v>
      </c>
      <c r="K285" s="80"/>
      <c r="L285" s="296">
        <f t="shared" si="8"/>
        <v>0</v>
      </c>
      <c r="M285" s="92"/>
      <c r="O285" s="64"/>
    </row>
    <row r="286" spans="1:30" ht="15" customHeight="1">
      <c r="A286" s="149" t="s">
        <v>136</v>
      </c>
      <c r="B286" s="85" t="s">
        <v>1659</v>
      </c>
      <c r="C286" s="80" t="s">
        <v>634</v>
      </c>
      <c r="D286" s="221">
        <v>39000</v>
      </c>
      <c r="E286" s="237" t="s">
        <v>10</v>
      </c>
      <c r="F286" s="80" t="s">
        <v>48</v>
      </c>
      <c r="G286" s="80" t="s">
        <v>30</v>
      </c>
      <c r="H286" s="80" t="s">
        <v>326</v>
      </c>
      <c r="I286" s="81" t="s">
        <v>1660</v>
      </c>
      <c r="J286" s="276">
        <f t="shared" si="9"/>
        <v>10.54054054054054</v>
      </c>
      <c r="K286" s="80"/>
      <c r="L286" s="296">
        <f t="shared" si="8"/>
        <v>0</v>
      </c>
      <c r="M286" s="92"/>
      <c r="O286" s="64"/>
    </row>
    <row r="287" spans="1:30" ht="15" customHeight="1">
      <c r="A287" s="153" t="s">
        <v>374</v>
      </c>
      <c r="B287" s="79" t="s">
        <v>375</v>
      </c>
      <c r="C287" s="80" t="s">
        <v>91</v>
      </c>
      <c r="D287" s="221">
        <v>32000</v>
      </c>
      <c r="E287" s="240" t="s">
        <v>10</v>
      </c>
      <c r="F287" s="80" t="s">
        <v>825</v>
      </c>
      <c r="G287" s="80" t="s">
        <v>225</v>
      </c>
      <c r="H287" s="80" t="s">
        <v>329</v>
      </c>
      <c r="I287" s="81" t="s">
        <v>378</v>
      </c>
      <c r="J287" s="276">
        <f t="shared" si="9"/>
        <v>8.6486486486486491</v>
      </c>
      <c r="K287" s="80"/>
      <c r="L287" s="296">
        <f t="shared" si="8"/>
        <v>0</v>
      </c>
      <c r="M287" s="92"/>
      <c r="O287" s="64"/>
    </row>
    <row r="288" spans="1:30" ht="15" customHeight="1">
      <c r="A288" s="151" t="s">
        <v>1011</v>
      </c>
      <c r="B288" s="79" t="s">
        <v>1012</v>
      </c>
      <c r="C288" s="80" t="s">
        <v>1</v>
      </c>
      <c r="D288" s="220">
        <v>38000</v>
      </c>
      <c r="E288" s="240" t="s">
        <v>10</v>
      </c>
      <c r="F288" s="80" t="s">
        <v>48</v>
      </c>
      <c r="G288" s="80" t="s">
        <v>79</v>
      </c>
      <c r="H288" s="118" t="s">
        <v>1286</v>
      </c>
      <c r="I288" s="81" t="s">
        <v>1013</v>
      </c>
      <c r="J288" s="276">
        <f t="shared" si="9"/>
        <v>10.27027027027027</v>
      </c>
      <c r="K288" s="80"/>
      <c r="L288" s="296">
        <f t="shared" si="8"/>
        <v>0</v>
      </c>
      <c r="M288" s="92"/>
      <c r="O288" s="64"/>
    </row>
    <row r="289" spans="1:15" ht="15" customHeight="1">
      <c r="A289" s="150" t="s">
        <v>1944</v>
      </c>
      <c r="B289" s="79" t="s">
        <v>1896</v>
      </c>
      <c r="C289" s="80" t="s">
        <v>1</v>
      </c>
      <c r="D289" s="223">
        <v>44000</v>
      </c>
      <c r="E289" s="71" t="s">
        <v>10</v>
      </c>
      <c r="F289" s="80" t="s">
        <v>73</v>
      </c>
      <c r="G289" s="80" t="s">
        <v>28</v>
      </c>
      <c r="H289" s="80" t="s">
        <v>462</v>
      </c>
      <c r="I289" s="79" t="s">
        <v>1868</v>
      </c>
      <c r="J289" s="276">
        <f t="shared" si="9"/>
        <v>11.891891891891891</v>
      </c>
      <c r="K289" s="80"/>
      <c r="L289" s="296">
        <f t="shared" si="8"/>
        <v>0</v>
      </c>
      <c r="O289" s="64"/>
    </row>
    <row r="290" spans="1:15" ht="15" customHeight="1">
      <c r="A290" s="150" t="s">
        <v>1944</v>
      </c>
      <c r="B290" s="79" t="s">
        <v>1945</v>
      </c>
      <c r="C290" s="118" t="s">
        <v>1</v>
      </c>
      <c r="D290" s="223">
        <v>44000</v>
      </c>
      <c r="E290" s="71" t="s">
        <v>10</v>
      </c>
      <c r="F290" s="80" t="s">
        <v>73</v>
      </c>
      <c r="G290" s="80" t="s">
        <v>28</v>
      </c>
      <c r="H290" s="80" t="s">
        <v>462</v>
      </c>
      <c r="I290" s="79" t="s">
        <v>536</v>
      </c>
      <c r="J290" s="276">
        <f t="shared" si="9"/>
        <v>11.891891891891891</v>
      </c>
      <c r="K290" s="80"/>
      <c r="L290" s="296">
        <f t="shared" si="8"/>
        <v>0</v>
      </c>
      <c r="M290" s="92"/>
      <c r="O290" s="64"/>
    </row>
    <row r="291" spans="1:15" ht="15" customHeight="1">
      <c r="A291" s="149" t="s">
        <v>1375</v>
      </c>
      <c r="B291" s="79" t="s">
        <v>1376</v>
      </c>
      <c r="C291" s="80" t="s">
        <v>182</v>
      </c>
      <c r="D291" s="221">
        <v>56000</v>
      </c>
      <c r="E291" s="239" t="s">
        <v>10</v>
      </c>
      <c r="F291" s="80" t="s">
        <v>48</v>
      </c>
      <c r="G291" s="80" t="s">
        <v>20</v>
      </c>
      <c r="H291" s="80" t="s">
        <v>1353</v>
      </c>
      <c r="I291" s="81" t="s">
        <v>699</v>
      </c>
      <c r="J291" s="276">
        <f t="shared" si="9"/>
        <v>15.135135135135135</v>
      </c>
      <c r="K291" s="80"/>
      <c r="L291" s="296">
        <f t="shared" si="8"/>
        <v>0</v>
      </c>
      <c r="M291" s="92"/>
      <c r="O291" s="64"/>
    </row>
    <row r="292" spans="1:15" ht="15" customHeight="1">
      <c r="A292" s="149" t="s">
        <v>1375</v>
      </c>
      <c r="B292" s="79" t="s">
        <v>1425</v>
      </c>
      <c r="C292" s="80" t="s">
        <v>182</v>
      </c>
      <c r="D292" s="221">
        <v>56000</v>
      </c>
      <c r="E292" s="239" t="s">
        <v>10</v>
      </c>
      <c r="F292" s="80" t="s">
        <v>48</v>
      </c>
      <c r="G292" s="80" t="s">
        <v>20</v>
      </c>
      <c r="H292" s="80" t="s">
        <v>1353</v>
      </c>
      <c r="I292" s="81" t="s">
        <v>1400</v>
      </c>
      <c r="J292" s="276">
        <f t="shared" si="9"/>
        <v>15.135135135135135</v>
      </c>
      <c r="K292" s="80"/>
      <c r="L292" s="296">
        <f t="shared" si="8"/>
        <v>0</v>
      </c>
      <c r="M292" s="92"/>
      <c r="O292" s="64"/>
    </row>
    <row r="293" spans="1:15" ht="15" customHeight="1">
      <c r="A293" s="150" t="s">
        <v>2653</v>
      </c>
      <c r="B293" s="79" t="s">
        <v>2654</v>
      </c>
      <c r="C293" s="80" t="s">
        <v>1</v>
      </c>
      <c r="D293" s="221">
        <v>38000</v>
      </c>
      <c r="E293" s="69" t="s">
        <v>10</v>
      </c>
      <c r="F293" s="80" t="s">
        <v>73</v>
      </c>
      <c r="G293" s="80" t="s">
        <v>32</v>
      </c>
      <c r="H293" s="80" t="s">
        <v>462</v>
      </c>
      <c r="I293" s="79" t="s">
        <v>1868</v>
      </c>
      <c r="J293" s="276">
        <f t="shared" si="9"/>
        <v>10.27027027027027</v>
      </c>
      <c r="K293" s="80"/>
      <c r="L293" s="296">
        <f t="shared" si="8"/>
        <v>0</v>
      </c>
      <c r="M293" s="92"/>
      <c r="O293" s="64"/>
    </row>
    <row r="294" spans="1:15" ht="15" customHeight="1">
      <c r="A294" s="150" t="s">
        <v>281</v>
      </c>
      <c r="B294" s="79" t="s">
        <v>283</v>
      </c>
      <c r="C294" s="80" t="s">
        <v>1</v>
      </c>
      <c r="D294" s="221">
        <v>32000</v>
      </c>
      <c r="E294" s="239" t="s">
        <v>10</v>
      </c>
      <c r="F294" s="80" t="s">
        <v>48</v>
      </c>
      <c r="G294" s="80" t="s">
        <v>79</v>
      </c>
      <c r="H294" s="80" t="s">
        <v>282</v>
      </c>
      <c r="I294" s="81" t="s">
        <v>1243</v>
      </c>
      <c r="J294" s="276">
        <f t="shared" si="9"/>
        <v>8.6486486486486491</v>
      </c>
      <c r="K294" s="80"/>
      <c r="L294" s="296">
        <f t="shared" si="8"/>
        <v>0</v>
      </c>
      <c r="M294" s="92"/>
      <c r="O294" s="64"/>
    </row>
    <row r="295" spans="1:15" ht="15" customHeight="1">
      <c r="A295" s="152" t="s">
        <v>327</v>
      </c>
      <c r="B295" s="81" t="s">
        <v>328</v>
      </c>
      <c r="C295" s="80" t="s">
        <v>1</v>
      </c>
      <c r="D295" s="221">
        <v>32000</v>
      </c>
      <c r="E295" s="239" t="s">
        <v>10</v>
      </c>
      <c r="F295" s="80" t="s">
        <v>825</v>
      </c>
      <c r="G295" s="80" t="s">
        <v>11</v>
      </c>
      <c r="H295" s="80" t="s">
        <v>329</v>
      </c>
      <c r="I295" s="81" t="s">
        <v>188</v>
      </c>
      <c r="J295" s="276">
        <f t="shared" si="9"/>
        <v>8.6486486486486491</v>
      </c>
      <c r="K295" s="80"/>
      <c r="L295" s="296">
        <f t="shared" si="8"/>
        <v>0</v>
      </c>
      <c r="M295" s="92"/>
      <c r="O295" s="64"/>
    </row>
    <row r="296" spans="1:15" ht="15" customHeight="1">
      <c r="A296" s="152" t="s">
        <v>376</v>
      </c>
      <c r="B296" s="79" t="s">
        <v>377</v>
      </c>
      <c r="C296" s="80" t="s">
        <v>91</v>
      </c>
      <c r="D296" s="221">
        <v>32000</v>
      </c>
      <c r="E296" s="239" t="s">
        <v>10</v>
      </c>
      <c r="F296" s="80" t="s">
        <v>825</v>
      </c>
      <c r="G296" s="80" t="s">
        <v>225</v>
      </c>
      <c r="H296" s="80" t="s">
        <v>329</v>
      </c>
      <c r="I296" s="81" t="s">
        <v>379</v>
      </c>
      <c r="J296" s="276">
        <f t="shared" si="9"/>
        <v>8.6486486486486491</v>
      </c>
      <c r="K296" s="80"/>
      <c r="L296" s="296">
        <f t="shared" si="8"/>
        <v>0</v>
      </c>
      <c r="M296" s="92"/>
      <c r="O296" s="64"/>
    </row>
    <row r="297" spans="1:15" ht="15" customHeight="1">
      <c r="A297" s="149" t="s">
        <v>2423</v>
      </c>
      <c r="B297" s="79" t="s">
        <v>2424</v>
      </c>
      <c r="C297" s="185" t="s">
        <v>91</v>
      </c>
      <c r="D297" s="223">
        <v>56000</v>
      </c>
      <c r="E297" s="69" t="s">
        <v>10</v>
      </c>
      <c r="F297" s="80" t="s">
        <v>48</v>
      </c>
      <c r="G297" s="80" t="s">
        <v>2588</v>
      </c>
      <c r="H297" s="118" t="s">
        <v>304</v>
      </c>
      <c r="I297" s="81" t="s">
        <v>2589</v>
      </c>
      <c r="J297" s="276">
        <f t="shared" si="9"/>
        <v>15.135135135135135</v>
      </c>
      <c r="K297" s="80"/>
      <c r="L297" s="296">
        <f t="shared" si="8"/>
        <v>0</v>
      </c>
      <c r="M297" s="92"/>
      <c r="O297" s="64"/>
    </row>
    <row r="298" spans="1:15" ht="15" customHeight="1">
      <c r="A298" s="150" t="s">
        <v>1948</v>
      </c>
      <c r="B298" s="79" t="s">
        <v>1949</v>
      </c>
      <c r="C298" s="80" t="s">
        <v>1</v>
      </c>
      <c r="D298" s="221">
        <v>30000</v>
      </c>
      <c r="E298" s="238" t="s">
        <v>10</v>
      </c>
      <c r="F298" s="80" t="s">
        <v>48</v>
      </c>
      <c r="G298" s="80" t="s">
        <v>11</v>
      </c>
      <c r="H298" s="80" t="s">
        <v>326</v>
      </c>
      <c r="I298" s="81" t="s">
        <v>2774</v>
      </c>
      <c r="J298" s="276">
        <f t="shared" si="9"/>
        <v>8.1081081081081088</v>
      </c>
      <c r="K298" s="80"/>
      <c r="L298" s="296">
        <f t="shared" si="8"/>
        <v>0</v>
      </c>
      <c r="M298" s="92"/>
      <c r="O298" s="64"/>
    </row>
    <row r="299" spans="1:15" ht="16" customHeight="1">
      <c r="A299" s="149" t="s">
        <v>508</v>
      </c>
      <c r="B299" s="117" t="s">
        <v>509</v>
      </c>
      <c r="C299" s="80" t="s">
        <v>25</v>
      </c>
      <c r="D299" s="221">
        <v>26000</v>
      </c>
      <c r="E299" s="411" t="s">
        <v>10</v>
      </c>
      <c r="F299" s="80" t="s">
        <v>819</v>
      </c>
      <c r="G299" s="118" t="s">
        <v>510</v>
      </c>
      <c r="H299" s="80" t="s">
        <v>326</v>
      </c>
      <c r="I299" s="161" t="s">
        <v>2775</v>
      </c>
      <c r="J299" s="276">
        <f t="shared" si="9"/>
        <v>7.0270270270270272</v>
      </c>
      <c r="K299" s="80"/>
      <c r="L299" s="296">
        <f t="shared" si="8"/>
        <v>0</v>
      </c>
      <c r="M299" s="92"/>
      <c r="O299" s="64"/>
    </row>
    <row r="300" spans="1:15" ht="16" customHeight="1">
      <c r="A300" s="152" t="s">
        <v>2915</v>
      </c>
      <c r="B300" s="79" t="s">
        <v>2916</v>
      </c>
      <c r="C300" s="118" t="s">
        <v>634</v>
      </c>
      <c r="D300" s="220">
        <v>59000</v>
      </c>
      <c r="E300" s="331" t="s">
        <v>10</v>
      </c>
      <c r="F300" s="80" t="s">
        <v>48</v>
      </c>
      <c r="G300" s="185" t="s">
        <v>28</v>
      </c>
      <c r="H300" s="185" t="s">
        <v>252</v>
      </c>
      <c r="I300" s="277" t="s">
        <v>2197</v>
      </c>
      <c r="J300" s="276">
        <f t="shared" si="9"/>
        <v>15.945945945945946</v>
      </c>
      <c r="K300" s="80"/>
      <c r="L300" s="296">
        <f t="shared" si="8"/>
        <v>0</v>
      </c>
      <c r="M300" s="92"/>
      <c r="O300" s="64"/>
    </row>
    <row r="301" spans="1:15" ht="16" customHeight="1">
      <c r="A301" s="149" t="s">
        <v>1750</v>
      </c>
      <c r="B301" s="85" t="s">
        <v>1751</v>
      </c>
      <c r="C301" s="80" t="s">
        <v>181</v>
      </c>
      <c r="D301" s="220">
        <v>35000</v>
      </c>
      <c r="E301" s="238" t="s">
        <v>10</v>
      </c>
      <c r="F301" s="80" t="s">
        <v>80</v>
      </c>
      <c r="G301" s="222" t="s">
        <v>59</v>
      </c>
      <c r="H301" s="118" t="s">
        <v>326</v>
      </c>
      <c r="I301" s="81" t="s">
        <v>1766</v>
      </c>
      <c r="J301" s="276">
        <f t="shared" si="9"/>
        <v>9.4594594594594597</v>
      </c>
      <c r="K301" s="80"/>
      <c r="L301" s="296">
        <f t="shared" si="8"/>
        <v>0</v>
      </c>
      <c r="M301" s="92"/>
      <c r="O301" s="64"/>
    </row>
    <row r="302" spans="1:15" ht="16" customHeight="1">
      <c r="A302" s="149" t="s">
        <v>1950</v>
      </c>
      <c r="B302" s="85" t="s">
        <v>1951</v>
      </c>
      <c r="C302" s="80" t="s">
        <v>1947</v>
      </c>
      <c r="D302" s="221">
        <v>72000</v>
      </c>
      <c r="E302" s="239" t="s">
        <v>10</v>
      </c>
      <c r="F302" s="80" t="s">
        <v>100</v>
      </c>
      <c r="G302" s="222" t="s">
        <v>22</v>
      </c>
      <c r="H302" s="80" t="s">
        <v>109</v>
      </c>
      <c r="I302" s="81" t="s">
        <v>1952</v>
      </c>
      <c r="J302" s="276">
        <f t="shared" si="9"/>
        <v>19.45945945945946</v>
      </c>
      <c r="K302" s="80"/>
      <c r="L302" s="296">
        <f t="shared" si="8"/>
        <v>0</v>
      </c>
      <c r="M302" s="92"/>
      <c r="O302" s="64"/>
    </row>
    <row r="303" spans="1:15" ht="16" customHeight="1">
      <c r="A303" s="149" t="s">
        <v>1263</v>
      </c>
      <c r="B303" s="79" t="s">
        <v>1264</v>
      </c>
      <c r="C303" s="80" t="s">
        <v>1</v>
      </c>
      <c r="D303" s="220">
        <v>62000</v>
      </c>
      <c r="E303" s="239" t="s">
        <v>10</v>
      </c>
      <c r="F303" s="80" t="s">
        <v>856</v>
      </c>
      <c r="G303" s="80" t="s">
        <v>28</v>
      </c>
      <c r="H303" s="80" t="s">
        <v>1209</v>
      </c>
      <c r="I303" s="81" t="s">
        <v>1338</v>
      </c>
      <c r="J303" s="276">
        <f t="shared" si="9"/>
        <v>16.756756756756758</v>
      </c>
      <c r="K303" s="80"/>
      <c r="L303" s="296">
        <f t="shared" si="8"/>
        <v>0</v>
      </c>
      <c r="M303" s="92"/>
      <c r="O303" s="64"/>
    </row>
    <row r="304" spans="1:15" ht="16" customHeight="1">
      <c r="A304" s="150" t="s">
        <v>2143</v>
      </c>
      <c r="B304" s="79" t="s">
        <v>2299</v>
      </c>
      <c r="C304" s="80" t="s">
        <v>1</v>
      </c>
      <c r="D304" s="221">
        <v>56000</v>
      </c>
      <c r="E304" s="238" t="s">
        <v>10</v>
      </c>
      <c r="F304" s="80" t="s">
        <v>74</v>
      </c>
      <c r="G304" s="80" t="s">
        <v>28</v>
      </c>
      <c r="H304" s="80" t="s">
        <v>97</v>
      </c>
      <c r="I304" s="161" t="s">
        <v>2300</v>
      </c>
      <c r="J304" s="276">
        <f t="shared" si="9"/>
        <v>15.135135135135135</v>
      </c>
      <c r="K304" s="80"/>
      <c r="L304" s="296">
        <f t="shared" si="8"/>
        <v>0</v>
      </c>
      <c r="M304" s="92"/>
      <c r="O304" s="64"/>
    </row>
    <row r="305" spans="1:15" ht="16" customHeight="1">
      <c r="A305" s="149" t="s">
        <v>2693</v>
      </c>
      <c r="B305" s="85" t="s">
        <v>2692</v>
      </c>
      <c r="C305" s="80" t="s">
        <v>182</v>
      </c>
      <c r="D305" s="221">
        <v>48000</v>
      </c>
      <c r="E305" s="71" t="s">
        <v>10</v>
      </c>
      <c r="F305" s="80" t="s">
        <v>819</v>
      </c>
      <c r="G305" s="80" t="s">
        <v>28</v>
      </c>
      <c r="H305" s="80" t="s">
        <v>487</v>
      </c>
      <c r="I305" s="81" t="s">
        <v>2694</v>
      </c>
      <c r="J305" s="276">
        <f t="shared" si="9"/>
        <v>12.972972972972974</v>
      </c>
      <c r="K305" s="80"/>
      <c r="L305" s="296">
        <f t="shared" si="8"/>
        <v>0</v>
      </c>
      <c r="M305" s="92"/>
      <c r="O305" s="64"/>
    </row>
    <row r="306" spans="1:15" ht="16" customHeight="1">
      <c r="A306" s="149" t="s">
        <v>2471</v>
      </c>
      <c r="B306" s="85" t="s">
        <v>2472</v>
      </c>
      <c r="C306" s="80" t="s">
        <v>1</v>
      </c>
      <c r="D306" s="221">
        <v>32000</v>
      </c>
      <c r="E306" s="93" t="s">
        <v>10</v>
      </c>
      <c r="F306" s="80" t="s">
        <v>819</v>
      </c>
      <c r="G306" s="118" t="s">
        <v>11</v>
      </c>
      <c r="H306" s="80" t="s">
        <v>2473</v>
      </c>
      <c r="I306" s="161" t="s">
        <v>2474</v>
      </c>
      <c r="J306" s="276">
        <f t="shared" si="9"/>
        <v>8.6486486486486491</v>
      </c>
      <c r="K306" s="80"/>
      <c r="L306" s="296">
        <f t="shared" si="8"/>
        <v>0</v>
      </c>
      <c r="M306" s="92"/>
      <c r="O306" s="64"/>
    </row>
    <row r="307" spans="1:15" ht="15" customHeight="1">
      <c r="A307" s="149" t="s">
        <v>2936</v>
      </c>
      <c r="B307" s="85" t="s">
        <v>2937</v>
      </c>
      <c r="C307" s="80" t="s">
        <v>181</v>
      </c>
      <c r="D307" s="221">
        <v>59000</v>
      </c>
      <c r="E307" s="238" t="s">
        <v>10</v>
      </c>
      <c r="F307" s="80" t="s">
        <v>74</v>
      </c>
      <c r="G307" s="80" t="s">
        <v>28</v>
      </c>
      <c r="H307" s="80" t="s">
        <v>1286</v>
      </c>
      <c r="I307" s="81" t="s">
        <v>2938</v>
      </c>
      <c r="J307" s="276">
        <f t="shared" si="9"/>
        <v>15.945945945945946</v>
      </c>
      <c r="K307" s="80"/>
      <c r="L307" s="296">
        <f t="shared" si="8"/>
        <v>0</v>
      </c>
      <c r="M307" s="92"/>
      <c r="O307" s="64"/>
    </row>
    <row r="308" spans="1:15" ht="15" customHeight="1">
      <c r="A308" s="149" t="s">
        <v>2083</v>
      </c>
      <c r="B308" s="81" t="s">
        <v>2672</v>
      </c>
      <c r="C308" s="106" t="s">
        <v>1</v>
      </c>
      <c r="D308" s="221">
        <v>38000</v>
      </c>
      <c r="E308" s="69" t="s">
        <v>10</v>
      </c>
      <c r="F308" s="80" t="s">
        <v>817</v>
      </c>
      <c r="G308" s="80" t="s">
        <v>32</v>
      </c>
      <c r="H308" s="80" t="s">
        <v>462</v>
      </c>
      <c r="I308" s="81" t="s">
        <v>2673</v>
      </c>
      <c r="J308" s="276">
        <f t="shared" si="9"/>
        <v>10.27027027027027</v>
      </c>
      <c r="K308" s="80"/>
      <c r="L308" s="296">
        <f t="shared" si="8"/>
        <v>0</v>
      </c>
      <c r="M308" s="92"/>
      <c r="O308" s="64"/>
    </row>
    <row r="309" spans="1:15" ht="15" customHeight="1">
      <c r="A309" s="150" t="s">
        <v>298</v>
      </c>
      <c r="B309" s="79" t="s">
        <v>299</v>
      </c>
      <c r="C309" s="80" t="s">
        <v>1</v>
      </c>
      <c r="D309" s="220">
        <v>47000</v>
      </c>
      <c r="E309" s="240" t="s">
        <v>10</v>
      </c>
      <c r="F309" s="80" t="s">
        <v>1105</v>
      </c>
      <c r="G309" s="80" t="s">
        <v>57</v>
      </c>
      <c r="H309" s="80" t="s">
        <v>291</v>
      </c>
      <c r="I309" s="81" t="s">
        <v>297</v>
      </c>
      <c r="J309" s="276">
        <f t="shared" si="9"/>
        <v>12.702702702702704</v>
      </c>
      <c r="K309" s="80"/>
      <c r="L309" s="296">
        <f t="shared" si="8"/>
        <v>0</v>
      </c>
      <c r="M309" s="92"/>
      <c r="O309" s="64"/>
    </row>
    <row r="310" spans="1:15" ht="15" customHeight="1">
      <c r="A310" s="149" t="s">
        <v>259</v>
      </c>
      <c r="B310" s="79" t="s">
        <v>260</v>
      </c>
      <c r="C310" s="80" t="s">
        <v>182</v>
      </c>
      <c r="D310" s="220">
        <v>40000</v>
      </c>
      <c r="E310" s="239" t="s">
        <v>10</v>
      </c>
      <c r="F310" s="80" t="s">
        <v>262</v>
      </c>
      <c r="G310" s="80" t="s">
        <v>28</v>
      </c>
      <c r="H310" s="80" t="s">
        <v>261</v>
      </c>
      <c r="I310" s="81" t="s">
        <v>262</v>
      </c>
      <c r="J310" s="276">
        <f t="shared" si="9"/>
        <v>10.810810810810811</v>
      </c>
      <c r="K310" s="80"/>
      <c r="L310" s="296">
        <f t="shared" si="8"/>
        <v>0</v>
      </c>
      <c r="M310" s="92"/>
      <c r="O310" s="64"/>
    </row>
    <row r="311" spans="1:15" ht="15" customHeight="1">
      <c r="A311" s="149" t="s">
        <v>2341</v>
      </c>
      <c r="B311" s="79" t="s">
        <v>2342</v>
      </c>
      <c r="C311" s="80" t="s">
        <v>182</v>
      </c>
      <c r="D311" s="221">
        <v>35000</v>
      </c>
      <c r="E311" s="239" t="s">
        <v>10</v>
      </c>
      <c r="F311" s="80" t="s">
        <v>80</v>
      </c>
      <c r="G311" s="80" t="s">
        <v>1811</v>
      </c>
      <c r="H311" s="118" t="s">
        <v>326</v>
      </c>
      <c r="I311" s="81" t="s">
        <v>2343</v>
      </c>
      <c r="J311" s="276">
        <f t="shared" si="9"/>
        <v>9.4594594594594597</v>
      </c>
      <c r="K311" s="80"/>
      <c r="L311" s="296">
        <f t="shared" si="8"/>
        <v>0</v>
      </c>
      <c r="M311" s="92"/>
      <c r="O311" s="64"/>
    </row>
    <row r="312" spans="1:15" ht="15" customHeight="1">
      <c r="A312" s="152" t="s">
        <v>203</v>
      </c>
      <c r="B312" s="79" t="s">
        <v>160</v>
      </c>
      <c r="C312" s="80" t="s">
        <v>1</v>
      </c>
      <c r="D312" s="220">
        <v>36000</v>
      </c>
      <c r="E312" s="284" t="s">
        <v>10</v>
      </c>
      <c r="F312" s="80" t="s">
        <v>48</v>
      </c>
      <c r="G312" s="80" t="s">
        <v>32</v>
      </c>
      <c r="H312" s="80" t="s">
        <v>202</v>
      </c>
      <c r="I312" s="81" t="s">
        <v>204</v>
      </c>
      <c r="J312" s="276">
        <f t="shared" si="9"/>
        <v>9.7297297297297298</v>
      </c>
      <c r="K312" s="80"/>
      <c r="L312" s="296">
        <f t="shared" si="8"/>
        <v>0</v>
      </c>
      <c r="M312" s="92"/>
      <c r="O312" s="64"/>
    </row>
    <row r="313" spans="1:15" ht="15" customHeight="1">
      <c r="A313" s="152" t="s">
        <v>203</v>
      </c>
      <c r="B313" s="79" t="s">
        <v>205</v>
      </c>
      <c r="C313" s="80" t="s">
        <v>1</v>
      </c>
      <c r="D313" s="220">
        <v>34000</v>
      </c>
      <c r="E313" s="240" t="s">
        <v>10</v>
      </c>
      <c r="F313" s="80" t="s">
        <v>48</v>
      </c>
      <c r="G313" s="80" t="s">
        <v>32</v>
      </c>
      <c r="H313" s="80" t="s">
        <v>202</v>
      </c>
      <c r="I313" s="81" t="s">
        <v>206</v>
      </c>
      <c r="J313" s="276">
        <f t="shared" si="9"/>
        <v>9.1891891891891895</v>
      </c>
      <c r="K313" s="80"/>
      <c r="L313" s="296">
        <f t="shared" si="8"/>
        <v>0</v>
      </c>
      <c r="M313" s="92"/>
      <c r="O313" s="64"/>
    </row>
    <row r="314" spans="1:15" ht="15" customHeight="1">
      <c r="A314" s="149" t="s">
        <v>217</v>
      </c>
      <c r="B314" s="81" t="s">
        <v>736</v>
      </c>
      <c r="C314" s="80" t="s">
        <v>91</v>
      </c>
      <c r="D314" s="220">
        <v>38000</v>
      </c>
      <c r="E314" s="239" t="s">
        <v>10</v>
      </c>
      <c r="F314" s="80" t="s">
        <v>74</v>
      </c>
      <c r="G314" s="80" t="s">
        <v>67</v>
      </c>
      <c r="H314" s="80" t="s">
        <v>241</v>
      </c>
      <c r="I314" s="81" t="s">
        <v>1461</v>
      </c>
      <c r="J314" s="276">
        <f t="shared" si="9"/>
        <v>10.27027027027027</v>
      </c>
      <c r="K314" s="80"/>
      <c r="L314" s="296">
        <f t="shared" si="8"/>
        <v>0</v>
      </c>
      <c r="M314" s="92"/>
      <c r="O314" s="64"/>
    </row>
    <row r="315" spans="1:15" ht="15" customHeight="1">
      <c r="A315" s="149" t="s">
        <v>2144</v>
      </c>
      <c r="B315" s="79" t="s">
        <v>2701</v>
      </c>
      <c r="C315" s="80" t="s">
        <v>1</v>
      </c>
      <c r="D315" s="221">
        <v>54000</v>
      </c>
      <c r="E315" s="71" t="s">
        <v>10</v>
      </c>
      <c r="F315" s="80" t="s">
        <v>48</v>
      </c>
      <c r="G315" s="80" t="s">
        <v>68</v>
      </c>
      <c r="H315" s="80" t="s">
        <v>487</v>
      </c>
      <c r="I315" s="81" t="s">
        <v>2742</v>
      </c>
      <c r="J315" s="276">
        <f t="shared" si="9"/>
        <v>14.594594594594595</v>
      </c>
      <c r="K315" s="80"/>
      <c r="L315" s="296">
        <f t="shared" si="8"/>
        <v>0</v>
      </c>
      <c r="M315" s="92"/>
      <c r="O315" s="64"/>
    </row>
    <row r="316" spans="1:15" ht="15" customHeight="1">
      <c r="A316" s="150" t="s">
        <v>1953</v>
      </c>
      <c r="B316" s="79" t="s">
        <v>1956</v>
      </c>
      <c r="C316" s="80" t="s">
        <v>1</v>
      </c>
      <c r="D316" s="221">
        <v>59000</v>
      </c>
      <c r="E316" s="412" t="s">
        <v>10</v>
      </c>
      <c r="F316" s="80" t="s">
        <v>48</v>
      </c>
      <c r="G316" s="80" t="s">
        <v>11</v>
      </c>
      <c r="H316" s="80" t="s">
        <v>2795</v>
      </c>
      <c r="I316" s="81" t="s">
        <v>2796</v>
      </c>
      <c r="J316" s="276">
        <f t="shared" si="9"/>
        <v>15.945945945945946</v>
      </c>
      <c r="K316" s="80"/>
      <c r="L316" s="296">
        <f t="shared" si="8"/>
        <v>0</v>
      </c>
      <c r="M316" s="92"/>
      <c r="O316" s="64"/>
    </row>
    <row r="317" spans="1:15" ht="15" customHeight="1">
      <c r="A317" s="152" t="s">
        <v>2617</v>
      </c>
      <c r="B317" s="81" t="s">
        <v>2598</v>
      </c>
      <c r="C317" s="80" t="s">
        <v>1</v>
      </c>
      <c r="D317" s="221">
        <v>59000</v>
      </c>
      <c r="E317" s="71" t="s">
        <v>10</v>
      </c>
      <c r="F317" s="80" t="s">
        <v>2618</v>
      </c>
      <c r="G317" s="80" t="s">
        <v>1784</v>
      </c>
      <c r="H317" s="80" t="s">
        <v>1209</v>
      </c>
      <c r="I317" s="81" t="s">
        <v>2619</v>
      </c>
      <c r="J317" s="276">
        <f t="shared" si="9"/>
        <v>15.945945945945946</v>
      </c>
      <c r="K317" s="80"/>
      <c r="L317" s="296">
        <f t="shared" si="8"/>
        <v>0</v>
      </c>
      <c r="M317" s="92"/>
      <c r="O317" s="64"/>
    </row>
    <row r="318" spans="1:15" ht="15" customHeight="1">
      <c r="A318" s="149" t="s">
        <v>636</v>
      </c>
      <c r="B318" s="79" t="s">
        <v>637</v>
      </c>
      <c r="C318" s="80" t="s">
        <v>91</v>
      </c>
      <c r="D318" s="223">
        <v>34000</v>
      </c>
      <c r="E318" s="239" t="s">
        <v>10</v>
      </c>
      <c r="F318" s="80" t="s">
        <v>817</v>
      </c>
      <c r="G318" s="80" t="s">
        <v>11</v>
      </c>
      <c r="H318" s="80" t="s">
        <v>326</v>
      </c>
      <c r="I318" s="81" t="s">
        <v>639</v>
      </c>
      <c r="J318" s="276">
        <f t="shared" si="9"/>
        <v>9.1891891891891895</v>
      </c>
      <c r="K318" s="80"/>
      <c r="L318" s="296">
        <f t="shared" si="8"/>
        <v>0</v>
      </c>
      <c r="M318" s="92"/>
      <c r="O318" s="64"/>
    </row>
    <row r="319" spans="1:15" ht="15" customHeight="1">
      <c r="A319" s="149" t="s">
        <v>636</v>
      </c>
      <c r="B319" s="79" t="s">
        <v>638</v>
      </c>
      <c r="C319" s="80" t="s">
        <v>91</v>
      </c>
      <c r="D319" s="223">
        <v>34000</v>
      </c>
      <c r="E319" s="238" t="s">
        <v>10</v>
      </c>
      <c r="F319" s="80" t="s">
        <v>817</v>
      </c>
      <c r="G319" s="80" t="s">
        <v>11</v>
      </c>
      <c r="H319" s="80" t="s">
        <v>326</v>
      </c>
      <c r="I319" s="81" t="s">
        <v>640</v>
      </c>
      <c r="J319" s="276">
        <f t="shared" si="9"/>
        <v>9.1891891891891895</v>
      </c>
      <c r="K319" s="80"/>
      <c r="L319" s="296">
        <f t="shared" si="8"/>
        <v>0</v>
      </c>
      <c r="M319" s="92"/>
      <c r="O319" s="64"/>
    </row>
    <row r="320" spans="1:15" ht="15" customHeight="1">
      <c r="A320" s="150" t="s">
        <v>1079</v>
      </c>
      <c r="B320" s="79" t="s">
        <v>1080</v>
      </c>
      <c r="C320" s="80" t="s">
        <v>1</v>
      </c>
      <c r="D320" s="221">
        <v>36000</v>
      </c>
      <c r="E320" s="288" t="s">
        <v>10</v>
      </c>
      <c r="F320" s="80" t="s">
        <v>74</v>
      </c>
      <c r="G320" s="80" t="s">
        <v>31</v>
      </c>
      <c r="H320" s="80" t="s">
        <v>614</v>
      </c>
      <c r="I320" s="81" t="s">
        <v>1081</v>
      </c>
      <c r="J320" s="276">
        <f t="shared" si="9"/>
        <v>9.7297297297297298</v>
      </c>
      <c r="K320" s="80"/>
      <c r="L320" s="296">
        <f t="shared" si="8"/>
        <v>0</v>
      </c>
      <c r="M320" s="92"/>
      <c r="O320" s="64"/>
    </row>
    <row r="321" spans="1:30" ht="15" customHeight="1">
      <c r="A321" s="149" t="s">
        <v>579</v>
      </c>
      <c r="B321" s="137" t="s">
        <v>566</v>
      </c>
      <c r="C321" s="80" t="s">
        <v>1</v>
      </c>
      <c r="D321" s="224">
        <v>38000</v>
      </c>
      <c r="E321" s="245" t="s">
        <v>10</v>
      </c>
      <c r="F321" s="118" t="s">
        <v>1106</v>
      </c>
      <c r="G321" s="118" t="s">
        <v>22</v>
      </c>
      <c r="H321" s="118" t="s">
        <v>565</v>
      </c>
      <c r="I321" s="161" t="s">
        <v>567</v>
      </c>
      <c r="J321" s="276">
        <f t="shared" si="9"/>
        <v>10.27027027027027</v>
      </c>
      <c r="K321" s="80"/>
      <c r="L321" s="296">
        <f t="shared" si="8"/>
        <v>0</v>
      </c>
      <c r="M321" s="291"/>
      <c r="O321" s="64"/>
      <c r="Q321" s="101"/>
      <c r="R321" s="101"/>
      <c r="S321" s="101"/>
      <c r="T321" s="101"/>
      <c r="U321" s="101"/>
      <c r="V321" s="101"/>
      <c r="W321" s="101"/>
      <c r="X321" s="101"/>
      <c r="Y321" s="101"/>
      <c r="Z321" s="101"/>
      <c r="AA321" s="101"/>
      <c r="AB321" s="101"/>
      <c r="AC321" s="101"/>
      <c r="AD321" s="101"/>
    </row>
    <row r="322" spans="1:30" ht="15" customHeight="1">
      <c r="A322" s="154" t="s">
        <v>1747</v>
      </c>
      <c r="B322" s="91" t="s">
        <v>2475</v>
      </c>
      <c r="C322" s="80" t="s">
        <v>1</v>
      </c>
      <c r="D322" s="221">
        <v>30000</v>
      </c>
      <c r="E322" s="71" t="s">
        <v>10</v>
      </c>
      <c r="F322" s="80" t="s">
        <v>73</v>
      </c>
      <c r="G322" s="80" t="s">
        <v>11</v>
      </c>
      <c r="H322" s="80" t="s">
        <v>2051</v>
      </c>
      <c r="I322" s="79" t="s">
        <v>2476</v>
      </c>
      <c r="J322" s="276">
        <f t="shared" si="9"/>
        <v>8.1081081081081088</v>
      </c>
      <c r="K322" s="80"/>
      <c r="L322" s="296">
        <f t="shared" si="8"/>
        <v>0</v>
      </c>
      <c r="M322" s="92"/>
      <c r="O322" s="64"/>
    </row>
    <row r="323" spans="1:30" ht="15" customHeight="1">
      <c r="A323" s="152" t="s">
        <v>1958</v>
      </c>
      <c r="B323" s="85" t="s">
        <v>1959</v>
      </c>
      <c r="C323" s="80" t="s">
        <v>182</v>
      </c>
      <c r="D323" s="221">
        <v>36000</v>
      </c>
      <c r="E323" s="285" t="s">
        <v>10</v>
      </c>
      <c r="F323" s="80" t="s">
        <v>48</v>
      </c>
      <c r="G323" s="80" t="s">
        <v>56</v>
      </c>
      <c r="H323" s="80" t="s">
        <v>1048</v>
      </c>
      <c r="I323" s="81" t="s">
        <v>671</v>
      </c>
      <c r="J323" s="276">
        <f t="shared" si="9"/>
        <v>9.7297297297297298</v>
      </c>
      <c r="K323" s="80"/>
      <c r="L323" s="296">
        <f t="shared" si="8"/>
        <v>0</v>
      </c>
      <c r="M323" s="92"/>
      <c r="O323" s="64"/>
    </row>
    <row r="324" spans="1:30" ht="16" customHeight="1">
      <c r="A324" s="150" t="s">
        <v>426</v>
      </c>
      <c r="B324" s="117" t="s">
        <v>427</v>
      </c>
      <c r="C324" s="118" t="s">
        <v>1</v>
      </c>
      <c r="D324" s="221">
        <v>38000</v>
      </c>
      <c r="E324" s="241" t="s">
        <v>10</v>
      </c>
      <c r="F324" s="80" t="s">
        <v>48</v>
      </c>
      <c r="G324" s="118" t="s">
        <v>38</v>
      </c>
      <c r="H324" s="118" t="s">
        <v>117</v>
      </c>
      <c r="I324" s="161" t="s">
        <v>216</v>
      </c>
      <c r="J324" s="276">
        <f t="shared" si="9"/>
        <v>10.27027027027027</v>
      </c>
      <c r="K324" s="80"/>
      <c r="L324" s="296">
        <f t="shared" si="8"/>
        <v>0</v>
      </c>
      <c r="M324" s="291"/>
      <c r="O324" s="64"/>
      <c r="Q324" s="101"/>
      <c r="R324" s="101"/>
      <c r="S324" s="101"/>
      <c r="T324" s="101"/>
      <c r="U324" s="101"/>
      <c r="V324" s="101"/>
      <c r="W324" s="101"/>
      <c r="X324" s="101"/>
      <c r="Y324" s="101"/>
      <c r="Z324" s="101"/>
      <c r="AA324" s="101"/>
      <c r="AB324" s="101"/>
      <c r="AC324" s="101"/>
      <c r="AD324" s="101"/>
    </row>
    <row r="325" spans="1:30" ht="16" customHeight="1">
      <c r="A325" s="150" t="s">
        <v>2743</v>
      </c>
      <c r="B325" s="211" t="s">
        <v>2744</v>
      </c>
      <c r="C325" s="80" t="s">
        <v>181</v>
      </c>
      <c r="D325" s="221">
        <v>34000</v>
      </c>
      <c r="E325" s="244" t="s">
        <v>10</v>
      </c>
      <c r="F325" s="80" t="s">
        <v>2745</v>
      </c>
      <c r="G325" s="118" t="s">
        <v>67</v>
      </c>
      <c r="H325" s="118" t="s">
        <v>326</v>
      </c>
      <c r="I325" s="161" t="s">
        <v>2746</v>
      </c>
      <c r="J325" s="276">
        <f t="shared" si="9"/>
        <v>9.1891891891891895</v>
      </c>
      <c r="K325" s="80"/>
      <c r="L325" s="296">
        <f t="shared" si="8"/>
        <v>0</v>
      </c>
      <c r="M325" s="291"/>
      <c r="O325" s="64"/>
      <c r="Q325" s="101"/>
      <c r="R325" s="101"/>
      <c r="S325" s="101"/>
      <c r="T325" s="101"/>
      <c r="U325" s="101"/>
      <c r="V325" s="101"/>
      <c r="W325" s="101"/>
      <c r="X325" s="101"/>
      <c r="Y325" s="101"/>
      <c r="Z325" s="101"/>
      <c r="AA325" s="101"/>
      <c r="AB325" s="101"/>
      <c r="AC325" s="101"/>
      <c r="AD325" s="101"/>
    </row>
    <row r="326" spans="1:30" ht="16" customHeight="1">
      <c r="A326" s="152" t="s">
        <v>716</v>
      </c>
      <c r="B326" s="81" t="s">
        <v>717</v>
      </c>
      <c r="C326" s="118" t="s">
        <v>91</v>
      </c>
      <c r="D326" s="221">
        <v>36000</v>
      </c>
      <c r="E326" s="239" t="s">
        <v>10</v>
      </c>
      <c r="F326" s="80" t="s">
        <v>1107</v>
      </c>
      <c r="G326" s="80" t="s">
        <v>32</v>
      </c>
      <c r="H326" s="80" t="s">
        <v>339</v>
      </c>
      <c r="I326" s="81" t="s">
        <v>718</v>
      </c>
      <c r="J326" s="276">
        <f t="shared" si="9"/>
        <v>9.7297297297297298</v>
      </c>
      <c r="K326" s="80"/>
      <c r="L326" s="296">
        <f t="shared" si="8"/>
        <v>0</v>
      </c>
      <c r="M326" s="291"/>
      <c r="O326" s="64"/>
      <c r="Q326" s="101"/>
      <c r="R326" s="101"/>
      <c r="S326" s="101"/>
      <c r="T326" s="101"/>
      <c r="U326" s="101"/>
      <c r="V326" s="101"/>
      <c r="W326" s="101"/>
      <c r="X326" s="101"/>
      <c r="Y326" s="101"/>
      <c r="Z326" s="101"/>
      <c r="AA326" s="101"/>
      <c r="AB326" s="101"/>
      <c r="AC326" s="101"/>
      <c r="AD326" s="101"/>
    </row>
    <row r="327" spans="1:30" ht="15" customHeight="1">
      <c r="A327" s="152" t="s">
        <v>233</v>
      </c>
      <c r="B327" s="81">
        <v>666</v>
      </c>
      <c r="C327" s="80" t="s">
        <v>1</v>
      </c>
      <c r="D327" s="221">
        <v>59000</v>
      </c>
      <c r="E327" s="238" t="s">
        <v>10</v>
      </c>
      <c r="F327" s="80" t="s">
        <v>48</v>
      </c>
      <c r="G327" s="80" t="s">
        <v>22</v>
      </c>
      <c r="H327" s="80" t="s">
        <v>403</v>
      </c>
      <c r="I327" s="81" t="s">
        <v>739</v>
      </c>
      <c r="J327" s="276">
        <f t="shared" si="9"/>
        <v>15.945945945945946</v>
      </c>
      <c r="K327" s="80"/>
      <c r="L327" s="296">
        <f t="shared" si="8"/>
        <v>0</v>
      </c>
      <c r="M327" s="92"/>
      <c r="O327" s="64"/>
    </row>
    <row r="328" spans="1:30" ht="15" customHeight="1">
      <c r="A328" s="152" t="s">
        <v>1962</v>
      </c>
      <c r="B328" s="183" t="s">
        <v>1963</v>
      </c>
      <c r="C328" s="80" t="s">
        <v>182</v>
      </c>
      <c r="D328" s="221">
        <v>39000</v>
      </c>
      <c r="E328" s="246" t="s">
        <v>10</v>
      </c>
      <c r="F328" s="80" t="s">
        <v>48</v>
      </c>
      <c r="G328" s="204" t="s">
        <v>22</v>
      </c>
      <c r="H328" s="204" t="s">
        <v>290</v>
      </c>
      <c r="I328" s="277" t="s">
        <v>216</v>
      </c>
      <c r="J328" s="276">
        <f t="shared" si="9"/>
        <v>10.54054054054054</v>
      </c>
      <c r="K328" s="80"/>
      <c r="L328" s="296">
        <f t="shared" si="8"/>
        <v>0</v>
      </c>
      <c r="M328" s="92"/>
      <c r="O328" s="64"/>
    </row>
    <row r="329" spans="1:30" ht="15" customHeight="1">
      <c r="A329" s="151" t="s">
        <v>382</v>
      </c>
      <c r="B329" s="79" t="s">
        <v>383</v>
      </c>
      <c r="C329" s="118" t="s">
        <v>1</v>
      </c>
      <c r="D329" s="221">
        <v>34000</v>
      </c>
      <c r="E329" s="238" t="s">
        <v>10</v>
      </c>
      <c r="F329" s="80" t="s">
        <v>48</v>
      </c>
      <c r="G329" s="80" t="s">
        <v>22</v>
      </c>
      <c r="H329" s="80" t="s">
        <v>381</v>
      </c>
      <c r="I329" s="81" t="s">
        <v>212</v>
      </c>
      <c r="J329" s="276">
        <f t="shared" si="9"/>
        <v>9.1891891891891895</v>
      </c>
      <c r="K329" s="80"/>
      <c r="L329" s="296">
        <f t="shared" si="8"/>
        <v>0</v>
      </c>
      <c r="M329" s="92"/>
      <c r="O329" s="64"/>
    </row>
    <row r="330" spans="1:30" ht="15" customHeight="1">
      <c r="A330" s="152" t="s">
        <v>1624</v>
      </c>
      <c r="B330" s="184" t="s">
        <v>1625</v>
      </c>
      <c r="C330" s="80" t="s">
        <v>1</v>
      </c>
      <c r="D330" s="221">
        <v>44000</v>
      </c>
      <c r="E330" s="246" t="s">
        <v>10</v>
      </c>
      <c r="F330" s="80" t="s">
        <v>74</v>
      </c>
      <c r="G330" s="185" t="s">
        <v>32</v>
      </c>
      <c r="H330" s="185" t="s">
        <v>202</v>
      </c>
      <c r="I330" s="81" t="s">
        <v>1626</v>
      </c>
      <c r="J330" s="276">
        <f t="shared" si="9"/>
        <v>11.891891891891891</v>
      </c>
      <c r="K330" s="80"/>
      <c r="L330" s="296">
        <f t="shared" si="8"/>
        <v>0</v>
      </c>
      <c r="M330" s="92"/>
      <c r="O330" s="64"/>
    </row>
    <row r="331" spans="1:30" ht="15" customHeight="1">
      <c r="A331" s="153" t="s">
        <v>344</v>
      </c>
      <c r="B331" s="85" t="s">
        <v>134</v>
      </c>
      <c r="C331" s="80" t="s">
        <v>182</v>
      </c>
      <c r="D331" s="223">
        <v>39000</v>
      </c>
      <c r="E331" s="239" t="s">
        <v>10</v>
      </c>
      <c r="F331" s="80" t="s">
        <v>48</v>
      </c>
      <c r="G331" s="80" t="s">
        <v>55</v>
      </c>
      <c r="H331" s="118" t="s">
        <v>133</v>
      </c>
      <c r="I331" s="81" t="s">
        <v>345</v>
      </c>
      <c r="J331" s="276">
        <f t="shared" si="9"/>
        <v>10.54054054054054</v>
      </c>
      <c r="K331" s="80"/>
      <c r="L331" s="296">
        <f t="shared" si="8"/>
        <v>0</v>
      </c>
      <c r="M331" s="92"/>
      <c r="O331" s="64"/>
    </row>
    <row r="332" spans="1:30" ht="15" customHeight="1">
      <c r="A332" s="148" t="s">
        <v>348</v>
      </c>
      <c r="B332" s="81" t="s">
        <v>349</v>
      </c>
      <c r="C332" s="80" t="s">
        <v>182</v>
      </c>
      <c r="D332" s="221">
        <v>38000</v>
      </c>
      <c r="E332" s="239" t="s">
        <v>10</v>
      </c>
      <c r="F332" s="80" t="s">
        <v>48</v>
      </c>
      <c r="G332" s="222" t="s">
        <v>90</v>
      </c>
      <c r="H332" s="80" t="s">
        <v>339</v>
      </c>
      <c r="I332" s="81" t="s">
        <v>212</v>
      </c>
      <c r="J332" s="276">
        <f t="shared" si="9"/>
        <v>10.27027027027027</v>
      </c>
      <c r="K332" s="80"/>
      <c r="L332" s="296">
        <f t="shared" si="8"/>
        <v>0</v>
      </c>
      <c r="M332" s="92"/>
      <c r="O332" s="64"/>
    </row>
    <row r="333" spans="1:30" ht="15" customHeight="1">
      <c r="A333" s="153" t="s">
        <v>300</v>
      </c>
      <c r="B333" s="79" t="s">
        <v>709</v>
      </c>
      <c r="C333" s="80" t="s">
        <v>1</v>
      </c>
      <c r="D333" s="221">
        <v>47000</v>
      </c>
      <c r="E333" s="239" t="s">
        <v>10</v>
      </c>
      <c r="F333" s="80" t="s">
        <v>817</v>
      </c>
      <c r="G333" s="222" t="s">
        <v>24</v>
      </c>
      <c r="H333" s="80" t="s">
        <v>291</v>
      </c>
      <c r="I333" s="81" t="s">
        <v>710</v>
      </c>
      <c r="J333" s="276">
        <f t="shared" si="9"/>
        <v>12.702702702702704</v>
      </c>
      <c r="K333" s="80"/>
      <c r="L333" s="296">
        <f t="shared" si="8"/>
        <v>0</v>
      </c>
      <c r="M333" s="291"/>
      <c r="N333" s="101"/>
      <c r="O333" s="297"/>
      <c r="P333" s="101"/>
      <c r="Q333" s="101"/>
      <c r="R333" s="101"/>
      <c r="S333" s="101"/>
      <c r="T333" s="101"/>
      <c r="U333" s="101"/>
      <c r="V333" s="101"/>
      <c r="W333" s="101"/>
      <c r="X333" s="101"/>
      <c r="Y333" s="101"/>
      <c r="Z333" s="101"/>
      <c r="AA333" s="101"/>
      <c r="AB333" s="101"/>
      <c r="AC333" s="101"/>
      <c r="AD333" s="101"/>
    </row>
    <row r="334" spans="1:30" ht="15" customHeight="1">
      <c r="A334" s="149" t="s">
        <v>2684</v>
      </c>
      <c r="B334" s="85" t="s">
        <v>2687</v>
      </c>
      <c r="C334" s="80" t="s">
        <v>1</v>
      </c>
      <c r="D334" s="221">
        <v>36000</v>
      </c>
      <c r="E334" s="71" t="s">
        <v>10</v>
      </c>
      <c r="F334" s="80" t="s">
        <v>817</v>
      </c>
      <c r="G334" s="80" t="s">
        <v>2685</v>
      </c>
      <c r="H334" s="80" t="s">
        <v>1875</v>
      </c>
      <c r="I334" s="81" t="s">
        <v>2686</v>
      </c>
      <c r="J334" s="276">
        <f t="shared" si="9"/>
        <v>9.7297297297297298</v>
      </c>
      <c r="K334" s="80"/>
      <c r="L334" s="296">
        <f t="shared" si="8"/>
        <v>0</v>
      </c>
      <c r="M334" s="92"/>
      <c r="O334" s="64"/>
    </row>
    <row r="335" spans="1:30" ht="15" customHeight="1">
      <c r="A335" s="156" t="s">
        <v>454</v>
      </c>
      <c r="B335" s="85" t="s">
        <v>455</v>
      </c>
      <c r="C335" s="80" t="s">
        <v>456</v>
      </c>
      <c r="D335" s="221">
        <v>79000</v>
      </c>
      <c r="E335" s="239" t="s">
        <v>10</v>
      </c>
      <c r="F335" s="80" t="s">
        <v>36</v>
      </c>
      <c r="G335" s="80" t="s">
        <v>22</v>
      </c>
      <c r="H335" s="80" t="s">
        <v>453</v>
      </c>
      <c r="I335" s="81" t="s">
        <v>457</v>
      </c>
      <c r="J335" s="276">
        <f t="shared" si="9"/>
        <v>21.351351351351351</v>
      </c>
      <c r="K335" s="80"/>
      <c r="L335" s="296">
        <f t="shared" si="8"/>
        <v>0</v>
      </c>
      <c r="M335" s="92"/>
      <c r="O335" s="64"/>
    </row>
    <row r="336" spans="1:30" ht="15" customHeight="1">
      <c r="A336" s="149" t="s">
        <v>2236</v>
      </c>
      <c r="B336" s="85" t="s">
        <v>2238</v>
      </c>
      <c r="C336" s="80" t="s">
        <v>131</v>
      </c>
      <c r="D336" s="221">
        <v>69000</v>
      </c>
      <c r="E336" s="238" t="s">
        <v>10</v>
      </c>
      <c r="F336" s="80" t="s">
        <v>74</v>
      </c>
      <c r="G336" s="80" t="s">
        <v>21</v>
      </c>
      <c r="H336" s="80" t="s">
        <v>1286</v>
      </c>
      <c r="I336" s="81" t="s">
        <v>2064</v>
      </c>
      <c r="J336" s="276">
        <f t="shared" si="9"/>
        <v>18.648648648648649</v>
      </c>
      <c r="K336" s="80"/>
      <c r="L336" s="296">
        <f t="shared" si="8"/>
        <v>0</v>
      </c>
      <c r="M336" s="92"/>
      <c r="O336" s="64"/>
    </row>
    <row r="337" spans="1:30" ht="15" customHeight="1">
      <c r="A337" s="149" t="s">
        <v>2236</v>
      </c>
      <c r="B337" s="85" t="s">
        <v>2641</v>
      </c>
      <c r="C337" s="80" t="s">
        <v>131</v>
      </c>
      <c r="D337" s="221">
        <v>69000</v>
      </c>
      <c r="E337" s="71" t="s">
        <v>10</v>
      </c>
      <c r="F337" s="80" t="s">
        <v>74</v>
      </c>
      <c r="G337" s="80" t="s">
        <v>21</v>
      </c>
      <c r="H337" s="80" t="s">
        <v>1286</v>
      </c>
      <c r="I337" s="81" t="s">
        <v>2031</v>
      </c>
      <c r="J337" s="276">
        <f t="shared" si="9"/>
        <v>18.648648648648649</v>
      </c>
      <c r="K337" s="80"/>
      <c r="L337" s="296">
        <f t="shared" si="8"/>
        <v>0</v>
      </c>
      <c r="M337" s="291"/>
      <c r="O337" s="64"/>
      <c r="Q337" s="101"/>
      <c r="R337" s="101"/>
      <c r="S337" s="101"/>
      <c r="T337" s="101"/>
      <c r="U337" s="101"/>
      <c r="V337" s="101"/>
      <c r="W337" s="101"/>
      <c r="X337" s="101"/>
      <c r="Y337" s="101"/>
      <c r="Z337" s="101"/>
      <c r="AA337" s="101"/>
      <c r="AB337" s="101"/>
      <c r="AC337" s="101"/>
      <c r="AD337" s="101"/>
    </row>
    <row r="338" spans="1:30" ht="15" customHeight="1">
      <c r="A338" s="149" t="s">
        <v>2236</v>
      </c>
      <c r="B338" s="85" t="s">
        <v>2237</v>
      </c>
      <c r="C338" s="80" t="s">
        <v>131</v>
      </c>
      <c r="D338" s="221">
        <v>69000</v>
      </c>
      <c r="E338" s="238" t="s">
        <v>10</v>
      </c>
      <c r="F338" s="80" t="s">
        <v>74</v>
      </c>
      <c r="G338" s="80" t="s">
        <v>21</v>
      </c>
      <c r="H338" s="80" t="s">
        <v>1286</v>
      </c>
      <c r="I338" s="81" t="s">
        <v>1901</v>
      </c>
      <c r="J338" s="276">
        <f t="shared" si="9"/>
        <v>18.648648648648649</v>
      </c>
      <c r="K338" s="80"/>
      <c r="L338" s="296">
        <f t="shared" ref="L338:L401" si="10">D338*K338</f>
        <v>0</v>
      </c>
      <c r="M338" s="291"/>
      <c r="O338" s="64"/>
      <c r="Q338" s="101"/>
      <c r="R338" s="101"/>
      <c r="S338" s="101"/>
      <c r="T338" s="101"/>
      <c r="U338" s="101"/>
      <c r="V338" s="101"/>
      <c r="W338" s="101"/>
      <c r="X338" s="101"/>
      <c r="Y338" s="101"/>
      <c r="Z338" s="101"/>
      <c r="AA338" s="101"/>
      <c r="AB338" s="101"/>
      <c r="AC338" s="101"/>
      <c r="AD338" s="101"/>
    </row>
    <row r="339" spans="1:30" ht="15" customHeight="1">
      <c r="A339" s="149" t="s">
        <v>2236</v>
      </c>
      <c r="B339" s="79" t="s">
        <v>2642</v>
      </c>
      <c r="C339" s="80" t="s">
        <v>131</v>
      </c>
      <c r="D339" s="220">
        <v>69000</v>
      </c>
      <c r="E339" s="24" t="s">
        <v>10</v>
      </c>
      <c r="F339" s="80" t="s">
        <v>74</v>
      </c>
      <c r="G339" s="80" t="s">
        <v>21</v>
      </c>
      <c r="H339" s="80" t="s">
        <v>1286</v>
      </c>
      <c r="I339" s="81" t="s">
        <v>751</v>
      </c>
      <c r="J339" s="276">
        <f t="shared" ref="J339:J402" si="11">D339/3700</f>
        <v>18.648648648648649</v>
      </c>
      <c r="K339" s="80"/>
      <c r="L339" s="296">
        <f t="shared" si="10"/>
        <v>0</v>
      </c>
      <c r="M339" s="92"/>
      <c r="O339" s="64"/>
    </row>
    <row r="340" spans="1:30" ht="15" customHeight="1">
      <c r="A340" s="150" t="s">
        <v>1235</v>
      </c>
      <c r="B340" s="85" t="s">
        <v>398</v>
      </c>
      <c r="C340" s="80" t="s">
        <v>182</v>
      </c>
      <c r="D340" s="221">
        <v>40000</v>
      </c>
      <c r="E340" s="239" t="s">
        <v>10</v>
      </c>
      <c r="F340" s="80" t="s">
        <v>48</v>
      </c>
      <c r="G340" s="80" t="s">
        <v>24</v>
      </c>
      <c r="H340" s="80" t="s">
        <v>397</v>
      </c>
      <c r="I340" s="81" t="s">
        <v>399</v>
      </c>
      <c r="J340" s="276">
        <f t="shared" si="11"/>
        <v>10.810810810810811</v>
      </c>
      <c r="K340" s="80"/>
      <c r="L340" s="296">
        <f t="shared" si="10"/>
        <v>0</v>
      </c>
      <c r="M340" s="92"/>
      <c r="O340" s="64"/>
    </row>
    <row r="341" spans="1:30" ht="15" customHeight="1">
      <c r="A341" s="150" t="s">
        <v>1555</v>
      </c>
      <c r="B341" s="85" t="s">
        <v>1556</v>
      </c>
      <c r="C341" s="80" t="s">
        <v>1</v>
      </c>
      <c r="D341" s="221">
        <v>36000</v>
      </c>
      <c r="E341" s="238" t="s">
        <v>10</v>
      </c>
      <c r="F341" s="80" t="s">
        <v>48</v>
      </c>
      <c r="G341" s="80" t="s">
        <v>59</v>
      </c>
      <c r="H341" s="80" t="s">
        <v>75</v>
      </c>
      <c r="I341" s="81" t="s">
        <v>264</v>
      </c>
      <c r="J341" s="276">
        <f t="shared" si="11"/>
        <v>9.7297297297297298</v>
      </c>
      <c r="K341" s="80"/>
      <c r="L341" s="296">
        <f t="shared" si="10"/>
        <v>0</v>
      </c>
      <c r="M341" s="92"/>
      <c r="O341" s="64"/>
    </row>
    <row r="342" spans="1:30" ht="15" customHeight="1">
      <c r="A342" s="149" t="s">
        <v>2418</v>
      </c>
      <c r="B342" s="85" t="s">
        <v>2420</v>
      </c>
      <c r="C342" s="80" t="s">
        <v>1</v>
      </c>
      <c r="D342" s="223">
        <v>29000</v>
      </c>
      <c r="E342" s="69" t="s">
        <v>10</v>
      </c>
      <c r="F342" s="80" t="s">
        <v>48</v>
      </c>
      <c r="G342" s="80" t="s">
        <v>2419</v>
      </c>
      <c r="H342" s="80" t="s">
        <v>2417</v>
      </c>
      <c r="I342" s="81" t="s">
        <v>308</v>
      </c>
      <c r="J342" s="276">
        <f t="shared" si="11"/>
        <v>7.8378378378378377</v>
      </c>
      <c r="K342" s="80"/>
      <c r="L342" s="296">
        <f t="shared" si="10"/>
        <v>0</v>
      </c>
      <c r="M342" s="92"/>
      <c r="O342" s="64"/>
    </row>
    <row r="343" spans="1:30" ht="15" customHeight="1">
      <c r="A343" s="149" t="s">
        <v>890</v>
      </c>
      <c r="B343" s="79" t="s">
        <v>2092</v>
      </c>
      <c r="C343" s="80" t="s">
        <v>181</v>
      </c>
      <c r="D343" s="220">
        <v>38000</v>
      </c>
      <c r="E343" s="238" t="s">
        <v>10</v>
      </c>
      <c r="F343" s="80" t="s">
        <v>993</v>
      </c>
      <c r="G343" s="80" t="s">
        <v>11</v>
      </c>
      <c r="H343" s="80" t="s">
        <v>326</v>
      </c>
      <c r="I343" s="81" t="s">
        <v>2093</v>
      </c>
      <c r="J343" s="276">
        <f t="shared" si="11"/>
        <v>10.27027027027027</v>
      </c>
      <c r="K343" s="80"/>
      <c r="L343" s="296">
        <f t="shared" si="10"/>
        <v>0</v>
      </c>
      <c r="M343" s="92"/>
      <c r="O343" s="64"/>
    </row>
    <row r="344" spans="1:30" ht="15" customHeight="1">
      <c r="A344" s="150" t="s">
        <v>429</v>
      </c>
      <c r="B344" s="85" t="s">
        <v>430</v>
      </c>
      <c r="C344" s="80" t="s">
        <v>1</v>
      </c>
      <c r="D344" s="220">
        <v>39000</v>
      </c>
      <c r="E344" s="239" t="s">
        <v>10</v>
      </c>
      <c r="F344" s="80" t="s">
        <v>48</v>
      </c>
      <c r="G344" s="80" t="s">
        <v>428</v>
      </c>
      <c r="H344" s="118" t="s">
        <v>117</v>
      </c>
      <c r="I344" s="81" t="s">
        <v>431</v>
      </c>
      <c r="J344" s="276">
        <f t="shared" si="11"/>
        <v>10.54054054054054</v>
      </c>
      <c r="K344" s="80"/>
      <c r="L344" s="296">
        <f t="shared" si="10"/>
        <v>0</v>
      </c>
      <c r="M344" s="92"/>
      <c r="O344" s="64"/>
    </row>
    <row r="345" spans="1:30" ht="15" customHeight="1">
      <c r="A345" s="151" t="s">
        <v>551</v>
      </c>
      <c r="B345" s="81" t="s">
        <v>766</v>
      </c>
      <c r="C345" s="80" t="s">
        <v>91</v>
      </c>
      <c r="D345" s="221">
        <v>40000</v>
      </c>
      <c r="E345" s="238" t="s">
        <v>10</v>
      </c>
      <c r="F345" s="80" t="s">
        <v>1241</v>
      </c>
      <c r="G345" s="80" t="s">
        <v>29</v>
      </c>
      <c r="H345" s="80" t="s">
        <v>252</v>
      </c>
      <c r="I345" s="81" t="s">
        <v>767</v>
      </c>
      <c r="J345" s="276">
        <f t="shared" si="11"/>
        <v>10.810810810810811</v>
      </c>
      <c r="K345" s="80"/>
      <c r="L345" s="296">
        <f t="shared" si="10"/>
        <v>0</v>
      </c>
      <c r="M345" s="92"/>
      <c r="O345" s="64"/>
    </row>
    <row r="346" spans="1:30" ht="15" customHeight="1">
      <c r="A346" s="149" t="s">
        <v>2245</v>
      </c>
      <c r="B346" s="85" t="s">
        <v>2246</v>
      </c>
      <c r="C346" s="80" t="s">
        <v>45</v>
      </c>
      <c r="D346" s="220">
        <v>44000</v>
      </c>
      <c r="E346" s="239" t="s">
        <v>10</v>
      </c>
      <c r="F346" s="80" t="s">
        <v>48</v>
      </c>
      <c r="G346" s="80" t="s">
        <v>30</v>
      </c>
      <c r="H346" s="80" t="s">
        <v>2247</v>
      </c>
      <c r="I346" s="81" t="s">
        <v>2246</v>
      </c>
      <c r="J346" s="276">
        <f t="shared" si="11"/>
        <v>11.891891891891891</v>
      </c>
      <c r="K346" s="80"/>
      <c r="L346" s="296">
        <f t="shared" si="10"/>
        <v>0</v>
      </c>
      <c r="M346" s="92"/>
      <c r="O346" s="64"/>
    </row>
    <row r="347" spans="1:30" ht="15" customHeight="1">
      <c r="A347" s="152" t="s">
        <v>618</v>
      </c>
      <c r="B347" s="107" t="s">
        <v>2837</v>
      </c>
      <c r="C347" s="80" t="s">
        <v>181</v>
      </c>
      <c r="D347" s="220">
        <v>62000</v>
      </c>
      <c r="E347" s="71" t="s">
        <v>10</v>
      </c>
      <c r="F347" s="80" t="s">
        <v>48</v>
      </c>
      <c r="G347" s="80" t="s">
        <v>38</v>
      </c>
      <c r="H347" s="118" t="s">
        <v>107</v>
      </c>
      <c r="I347" s="81" t="s">
        <v>2082</v>
      </c>
      <c r="J347" s="276">
        <f t="shared" si="11"/>
        <v>16.756756756756758</v>
      </c>
      <c r="K347" s="80"/>
      <c r="L347" s="296">
        <f t="shared" si="10"/>
        <v>0</v>
      </c>
      <c r="M347" s="92"/>
      <c r="O347" s="64"/>
    </row>
    <row r="348" spans="1:30" ht="15" customHeight="1">
      <c r="A348" s="152" t="s">
        <v>618</v>
      </c>
      <c r="B348" s="107" t="s">
        <v>1964</v>
      </c>
      <c r="C348" s="80" t="s">
        <v>1701</v>
      </c>
      <c r="D348" s="221">
        <v>109000</v>
      </c>
      <c r="E348" s="238" t="s">
        <v>10</v>
      </c>
      <c r="F348" s="80" t="s">
        <v>48</v>
      </c>
      <c r="G348" s="80" t="s">
        <v>38</v>
      </c>
      <c r="H348" s="118" t="s">
        <v>107</v>
      </c>
      <c r="I348" s="81" t="s">
        <v>2569</v>
      </c>
      <c r="J348" s="276">
        <f t="shared" si="11"/>
        <v>29.45945945945946</v>
      </c>
      <c r="K348" s="80"/>
      <c r="L348" s="296">
        <f t="shared" si="10"/>
        <v>0</v>
      </c>
      <c r="M348" s="92"/>
      <c r="O348" s="64"/>
    </row>
    <row r="349" spans="1:30" ht="15" customHeight="1">
      <c r="A349" s="150" t="s">
        <v>286</v>
      </c>
      <c r="B349" s="85" t="s">
        <v>287</v>
      </c>
      <c r="C349" s="80" t="s">
        <v>1</v>
      </c>
      <c r="D349" s="221">
        <v>36000</v>
      </c>
      <c r="E349" s="239" t="s">
        <v>10</v>
      </c>
      <c r="F349" s="80" t="s">
        <v>819</v>
      </c>
      <c r="G349" s="80" t="s">
        <v>38</v>
      </c>
      <c r="H349" s="80" t="s">
        <v>288</v>
      </c>
      <c r="I349" s="81" t="s">
        <v>289</v>
      </c>
      <c r="J349" s="276">
        <f t="shared" si="11"/>
        <v>9.7297297297297298</v>
      </c>
      <c r="K349" s="80"/>
      <c r="L349" s="296">
        <f t="shared" si="10"/>
        <v>0</v>
      </c>
      <c r="M349" s="92"/>
      <c r="O349" s="64"/>
    </row>
    <row r="350" spans="1:30" ht="15" customHeight="1">
      <c r="A350" s="152" t="s">
        <v>323</v>
      </c>
      <c r="B350" s="85" t="s">
        <v>324</v>
      </c>
      <c r="C350" s="80" t="s">
        <v>182</v>
      </c>
      <c r="D350" s="221">
        <v>39000</v>
      </c>
      <c r="E350" s="239" t="s">
        <v>10</v>
      </c>
      <c r="F350" s="80" t="s">
        <v>48</v>
      </c>
      <c r="G350" s="80" t="s">
        <v>68</v>
      </c>
      <c r="H350" s="185" t="s">
        <v>304</v>
      </c>
      <c r="I350" s="81" t="s">
        <v>264</v>
      </c>
      <c r="J350" s="276">
        <f t="shared" si="11"/>
        <v>10.54054054054054</v>
      </c>
      <c r="K350" s="80"/>
      <c r="L350" s="296">
        <f t="shared" si="10"/>
        <v>0</v>
      </c>
      <c r="M350" s="92"/>
      <c r="O350" s="64"/>
    </row>
    <row r="351" spans="1:30" ht="15" customHeight="1">
      <c r="A351" s="149" t="s">
        <v>1346</v>
      </c>
      <c r="B351" s="85" t="s">
        <v>1347</v>
      </c>
      <c r="C351" s="80" t="s">
        <v>181</v>
      </c>
      <c r="D351" s="221">
        <v>32000</v>
      </c>
      <c r="E351" s="238" t="s">
        <v>10</v>
      </c>
      <c r="F351" s="80" t="s">
        <v>1348</v>
      </c>
      <c r="G351" s="80" t="s">
        <v>11</v>
      </c>
      <c r="H351" s="80" t="s">
        <v>326</v>
      </c>
      <c r="I351" s="81" t="s">
        <v>1349</v>
      </c>
      <c r="J351" s="276">
        <f t="shared" si="11"/>
        <v>8.6486486486486491</v>
      </c>
      <c r="K351" s="80"/>
      <c r="L351" s="296">
        <f t="shared" si="10"/>
        <v>0</v>
      </c>
      <c r="M351" s="92"/>
      <c r="O351" s="64"/>
    </row>
    <row r="352" spans="1:30" ht="15" customHeight="1">
      <c r="A352" s="150" t="s">
        <v>1965</v>
      </c>
      <c r="B352" s="85" t="s">
        <v>2749</v>
      </c>
      <c r="C352" s="80" t="s">
        <v>182</v>
      </c>
      <c r="D352" s="223">
        <v>36000</v>
      </c>
      <c r="E352" s="69" t="s">
        <v>10</v>
      </c>
      <c r="F352" s="80" t="s">
        <v>48</v>
      </c>
      <c r="G352" s="80" t="s">
        <v>55</v>
      </c>
      <c r="H352" s="80" t="s">
        <v>133</v>
      </c>
      <c r="I352" s="81" t="s">
        <v>2750</v>
      </c>
      <c r="J352" s="276">
        <f t="shared" si="11"/>
        <v>9.7297297297297298</v>
      </c>
      <c r="K352" s="80"/>
      <c r="L352" s="296">
        <f t="shared" si="10"/>
        <v>0</v>
      </c>
      <c r="M352" s="92"/>
      <c r="O352" s="64"/>
    </row>
    <row r="353" spans="1:15" ht="15" customHeight="1">
      <c r="A353" s="150" t="s">
        <v>520</v>
      </c>
      <c r="B353" s="79" t="s">
        <v>521</v>
      </c>
      <c r="C353" s="80" t="s">
        <v>182</v>
      </c>
      <c r="D353" s="221">
        <v>32000</v>
      </c>
      <c r="E353" s="239" t="s">
        <v>10</v>
      </c>
      <c r="F353" s="80" t="s">
        <v>48</v>
      </c>
      <c r="G353" s="222" t="s">
        <v>142</v>
      </c>
      <c r="H353" s="80" t="s">
        <v>326</v>
      </c>
      <c r="I353" s="81" t="s">
        <v>522</v>
      </c>
      <c r="J353" s="276">
        <f t="shared" si="11"/>
        <v>8.6486486486486491</v>
      </c>
      <c r="K353" s="80"/>
      <c r="L353" s="296">
        <f t="shared" si="10"/>
        <v>0</v>
      </c>
      <c r="M353" s="92"/>
      <c r="O353" s="64"/>
    </row>
    <row r="354" spans="1:15" ht="15" customHeight="1">
      <c r="A354" s="149" t="s">
        <v>744</v>
      </c>
      <c r="B354" s="85" t="s">
        <v>745</v>
      </c>
      <c r="C354" s="80" t="s">
        <v>1</v>
      </c>
      <c r="D354" s="221">
        <v>39000</v>
      </c>
      <c r="E354" s="239" t="s">
        <v>10</v>
      </c>
      <c r="F354" s="80" t="s">
        <v>48</v>
      </c>
      <c r="G354" s="80" t="s">
        <v>68</v>
      </c>
      <c r="H354" s="80" t="s">
        <v>1778</v>
      </c>
      <c r="I354" s="81" t="s">
        <v>345</v>
      </c>
      <c r="J354" s="276">
        <f t="shared" si="11"/>
        <v>10.54054054054054</v>
      </c>
      <c r="K354" s="80"/>
      <c r="L354" s="296">
        <f t="shared" si="10"/>
        <v>0</v>
      </c>
      <c r="M354" s="92"/>
      <c r="O354" s="64"/>
    </row>
    <row r="355" spans="1:15" ht="15" customHeight="1">
      <c r="A355" s="150" t="s">
        <v>992</v>
      </c>
      <c r="B355" s="85" t="s">
        <v>994</v>
      </c>
      <c r="C355" s="80" t="s">
        <v>1</v>
      </c>
      <c r="D355" s="221">
        <v>32000</v>
      </c>
      <c r="E355" s="239" t="s">
        <v>10</v>
      </c>
      <c r="F355" s="80" t="s">
        <v>993</v>
      </c>
      <c r="G355" s="80" t="s">
        <v>11</v>
      </c>
      <c r="H355" s="118" t="s">
        <v>326</v>
      </c>
      <c r="I355" s="81" t="s">
        <v>995</v>
      </c>
      <c r="J355" s="276">
        <f t="shared" si="11"/>
        <v>8.6486486486486491</v>
      </c>
      <c r="K355" s="80"/>
      <c r="L355" s="296">
        <f t="shared" si="10"/>
        <v>0</v>
      </c>
      <c r="M355" s="92"/>
      <c r="O355" s="64"/>
    </row>
    <row r="356" spans="1:15" ht="15" customHeight="1">
      <c r="A356" s="152" t="s">
        <v>1808</v>
      </c>
      <c r="B356" s="79" t="s">
        <v>1809</v>
      </c>
      <c r="C356" s="80" t="s">
        <v>91</v>
      </c>
      <c r="D356" s="220">
        <v>69000</v>
      </c>
      <c r="E356" s="240" t="s">
        <v>10</v>
      </c>
      <c r="F356" s="80" t="s">
        <v>852</v>
      </c>
      <c r="G356" s="80" t="s">
        <v>24</v>
      </c>
      <c r="H356" s="80" t="s">
        <v>500</v>
      </c>
      <c r="I356" s="81" t="s">
        <v>1810</v>
      </c>
      <c r="J356" s="276">
        <f t="shared" si="11"/>
        <v>18.648648648648649</v>
      </c>
      <c r="K356" s="80"/>
      <c r="L356" s="296">
        <f t="shared" si="10"/>
        <v>0</v>
      </c>
      <c r="M356" s="92"/>
      <c r="O356" s="64"/>
    </row>
    <row r="357" spans="1:15" ht="15" customHeight="1">
      <c r="A357" s="149" t="s">
        <v>2939</v>
      </c>
      <c r="B357" s="85" t="s">
        <v>2940</v>
      </c>
      <c r="C357" s="80" t="s">
        <v>1</v>
      </c>
      <c r="D357" s="220">
        <v>39000</v>
      </c>
      <c r="E357" s="71" t="s">
        <v>10</v>
      </c>
      <c r="F357" s="80" t="s">
        <v>74</v>
      </c>
      <c r="G357" s="80" t="s">
        <v>28</v>
      </c>
      <c r="H357" s="80" t="s">
        <v>1286</v>
      </c>
      <c r="I357" s="81" t="s">
        <v>2941</v>
      </c>
      <c r="J357" s="276">
        <f t="shared" si="11"/>
        <v>10.54054054054054</v>
      </c>
      <c r="K357" s="80"/>
      <c r="L357" s="296">
        <f t="shared" si="10"/>
        <v>0</v>
      </c>
      <c r="M357" s="92"/>
      <c r="O357" s="64"/>
    </row>
    <row r="358" spans="1:15" ht="15" customHeight="1">
      <c r="A358" s="149" t="s">
        <v>625</v>
      </c>
      <c r="B358" s="85" t="s">
        <v>626</v>
      </c>
      <c r="C358" s="80" t="s">
        <v>1</v>
      </c>
      <c r="D358" s="220">
        <v>32000</v>
      </c>
      <c r="E358" s="238" t="s">
        <v>10</v>
      </c>
      <c r="F358" s="80" t="s">
        <v>48</v>
      </c>
      <c r="G358" s="80" t="s">
        <v>20</v>
      </c>
      <c r="H358" s="80" t="s">
        <v>627</v>
      </c>
      <c r="I358" s="81" t="s">
        <v>628</v>
      </c>
      <c r="J358" s="276">
        <f t="shared" si="11"/>
        <v>8.6486486486486491</v>
      </c>
      <c r="K358" s="80"/>
      <c r="L358" s="296">
        <f t="shared" si="10"/>
        <v>0</v>
      </c>
      <c r="M358" s="92"/>
      <c r="O358" s="64"/>
    </row>
    <row r="359" spans="1:15" ht="15" customHeight="1">
      <c r="A359" s="152" t="s">
        <v>330</v>
      </c>
      <c r="B359" s="81" t="s">
        <v>331</v>
      </c>
      <c r="C359" s="80" t="s">
        <v>182</v>
      </c>
      <c r="D359" s="220">
        <v>32000</v>
      </c>
      <c r="E359" s="239" t="s">
        <v>10</v>
      </c>
      <c r="F359" s="80" t="s">
        <v>48</v>
      </c>
      <c r="G359" s="80" t="s">
        <v>20</v>
      </c>
      <c r="H359" s="80" t="s">
        <v>329</v>
      </c>
      <c r="I359" s="81" t="s">
        <v>48</v>
      </c>
      <c r="J359" s="276">
        <f t="shared" si="11"/>
        <v>8.6486486486486491</v>
      </c>
      <c r="K359" s="80"/>
      <c r="L359" s="296">
        <f t="shared" si="10"/>
        <v>0</v>
      </c>
      <c r="M359" s="92"/>
      <c r="O359" s="64"/>
    </row>
    <row r="360" spans="1:15" ht="15" customHeight="1">
      <c r="A360" s="152" t="s">
        <v>76</v>
      </c>
      <c r="B360" s="79" t="s">
        <v>77</v>
      </c>
      <c r="C360" s="80" t="s">
        <v>1</v>
      </c>
      <c r="D360" s="221">
        <v>34000</v>
      </c>
      <c r="E360" s="240" t="s">
        <v>10</v>
      </c>
      <c r="F360" s="80" t="s">
        <v>48</v>
      </c>
      <c r="G360" s="80" t="s">
        <v>20</v>
      </c>
      <c r="H360" s="80" t="s">
        <v>75</v>
      </c>
      <c r="I360" s="81" t="s">
        <v>78</v>
      </c>
      <c r="J360" s="276">
        <f t="shared" si="11"/>
        <v>9.1891891891891895</v>
      </c>
      <c r="K360" s="80"/>
      <c r="L360" s="296">
        <f t="shared" si="10"/>
        <v>0</v>
      </c>
      <c r="M360" s="92"/>
      <c r="O360" s="64"/>
    </row>
    <row r="361" spans="1:15" ht="15" customHeight="1">
      <c r="A361" s="149" t="s">
        <v>1966</v>
      </c>
      <c r="B361" s="79" t="s">
        <v>1967</v>
      </c>
      <c r="C361" s="80" t="s">
        <v>1</v>
      </c>
      <c r="D361" s="220">
        <v>46000</v>
      </c>
      <c r="E361" s="240" t="s">
        <v>10</v>
      </c>
      <c r="F361" s="80" t="s">
        <v>819</v>
      </c>
      <c r="G361" s="80" t="s">
        <v>28</v>
      </c>
      <c r="H361" s="118" t="s">
        <v>1286</v>
      </c>
      <c r="I361" s="81" t="s">
        <v>735</v>
      </c>
      <c r="J361" s="276">
        <f t="shared" si="11"/>
        <v>12.432432432432432</v>
      </c>
      <c r="K361" s="80"/>
      <c r="L361" s="296">
        <f t="shared" si="10"/>
        <v>0</v>
      </c>
      <c r="M361" s="92"/>
      <c r="O361" s="64"/>
    </row>
    <row r="362" spans="1:15" ht="15" customHeight="1">
      <c r="A362" s="152" t="s">
        <v>1968</v>
      </c>
      <c r="B362" s="81" t="s">
        <v>1969</v>
      </c>
      <c r="C362" s="80" t="s">
        <v>182</v>
      </c>
      <c r="D362" s="221">
        <v>66000</v>
      </c>
      <c r="E362" s="238" t="s">
        <v>10</v>
      </c>
      <c r="F362" s="80" t="s">
        <v>48</v>
      </c>
      <c r="G362" s="80" t="s">
        <v>24</v>
      </c>
      <c r="H362" s="118" t="s">
        <v>224</v>
      </c>
      <c r="I362" s="81" t="s">
        <v>1970</v>
      </c>
      <c r="J362" s="276">
        <f t="shared" si="11"/>
        <v>17.837837837837839</v>
      </c>
      <c r="K362" s="80"/>
      <c r="L362" s="296">
        <f t="shared" si="10"/>
        <v>0</v>
      </c>
      <c r="M362" s="92"/>
      <c r="O362" s="64"/>
    </row>
    <row r="363" spans="1:15" ht="15" customHeight="1">
      <c r="A363" s="149" t="s">
        <v>1134</v>
      </c>
      <c r="B363" s="85" t="s">
        <v>1889</v>
      </c>
      <c r="C363" s="80" t="s">
        <v>1</v>
      </c>
      <c r="D363" s="221">
        <v>59000</v>
      </c>
      <c r="E363" s="238" t="s">
        <v>10</v>
      </c>
      <c r="F363" s="80" t="s">
        <v>48</v>
      </c>
      <c r="G363" s="80" t="s">
        <v>22</v>
      </c>
      <c r="H363" s="80" t="s">
        <v>310</v>
      </c>
      <c r="I363" s="81" t="s">
        <v>309</v>
      </c>
      <c r="J363" s="276">
        <f t="shared" si="11"/>
        <v>15.945945945945946</v>
      </c>
      <c r="K363" s="80"/>
      <c r="L363" s="296">
        <f t="shared" si="10"/>
        <v>0</v>
      </c>
      <c r="M363" s="92"/>
      <c r="O363" s="64"/>
    </row>
    <row r="364" spans="1:15" ht="15" customHeight="1">
      <c r="A364" s="149" t="s">
        <v>1134</v>
      </c>
      <c r="B364" s="89" t="s">
        <v>2148</v>
      </c>
      <c r="C364" s="80" t="s">
        <v>1</v>
      </c>
      <c r="D364" s="221">
        <v>59000</v>
      </c>
      <c r="E364" s="238" t="s">
        <v>10</v>
      </c>
      <c r="F364" s="80" t="s">
        <v>48</v>
      </c>
      <c r="G364" s="80" t="s">
        <v>22</v>
      </c>
      <c r="H364" s="80" t="s">
        <v>310</v>
      </c>
      <c r="I364" s="81" t="s">
        <v>264</v>
      </c>
      <c r="J364" s="276">
        <f t="shared" si="11"/>
        <v>15.945945945945946</v>
      </c>
      <c r="K364" s="80"/>
      <c r="L364" s="296">
        <f t="shared" si="10"/>
        <v>0</v>
      </c>
      <c r="M364" s="92"/>
      <c r="O364" s="64"/>
    </row>
    <row r="365" spans="1:15" ht="15" customHeight="1">
      <c r="A365" s="148" t="s">
        <v>2149</v>
      </c>
      <c r="B365" s="79" t="s">
        <v>2150</v>
      </c>
      <c r="C365" s="80" t="s">
        <v>1</v>
      </c>
      <c r="D365" s="220">
        <v>59000</v>
      </c>
      <c r="E365" s="240" t="s">
        <v>10</v>
      </c>
      <c r="F365" s="80" t="s">
        <v>48</v>
      </c>
      <c r="G365" s="80" t="s">
        <v>22</v>
      </c>
      <c r="H365" s="118" t="s">
        <v>310</v>
      </c>
      <c r="I365" s="81" t="s">
        <v>2151</v>
      </c>
      <c r="J365" s="276">
        <f t="shared" si="11"/>
        <v>15.945945945945946</v>
      </c>
      <c r="K365" s="80"/>
      <c r="L365" s="296">
        <f t="shared" si="10"/>
        <v>0</v>
      </c>
      <c r="M365" s="92"/>
      <c r="O365" s="64"/>
    </row>
    <row r="366" spans="1:15" ht="15" customHeight="1">
      <c r="A366" s="148" t="s">
        <v>221</v>
      </c>
      <c r="B366" s="85" t="s">
        <v>1971</v>
      </c>
      <c r="C366" s="80" t="s">
        <v>1</v>
      </c>
      <c r="D366" s="221">
        <v>56000</v>
      </c>
      <c r="E366" s="288" t="s">
        <v>10</v>
      </c>
      <c r="F366" s="80" t="s">
        <v>48</v>
      </c>
      <c r="G366" s="80" t="s">
        <v>24</v>
      </c>
      <c r="H366" s="118" t="s">
        <v>109</v>
      </c>
      <c r="I366" s="81" t="s">
        <v>1972</v>
      </c>
      <c r="J366" s="276">
        <f t="shared" si="11"/>
        <v>15.135135135135135</v>
      </c>
      <c r="K366" s="80"/>
      <c r="L366" s="296">
        <f t="shared" si="10"/>
        <v>0</v>
      </c>
      <c r="M366" s="92"/>
      <c r="O366" s="64"/>
    </row>
    <row r="367" spans="1:15" ht="15" customHeight="1">
      <c r="A367" s="152" t="s">
        <v>221</v>
      </c>
      <c r="B367" s="85" t="s">
        <v>2152</v>
      </c>
      <c r="C367" s="80" t="s">
        <v>1</v>
      </c>
      <c r="D367" s="221">
        <v>58000</v>
      </c>
      <c r="E367" s="286" t="s">
        <v>10</v>
      </c>
      <c r="F367" s="80" t="s">
        <v>48</v>
      </c>
      <c r="G367" s="80" t="s">
        <v>24</v>
      </c>
      <c r="H367" s="80" t="s">
        <v>109</v>
      </c>
      <c r="I367" s="81" t="s">
        <v>2279</v>
      </c>
      <c r="J367" s="276">
        <f t="shared" si="11"/>
        <v>15.675675675675675</v>
      </c>
      <c r="K367" s="80"/>
      <c r="L367" s="296">
        <f t="shared" si="10"/>
        <v>0</v>
      </c>
      <c r="M367" s="92"/>
      <c r="O367" s="64"/>
    </row>
    <row r="368" spans="1:15" ht="15" customHeight="1">
      <c r="A368" s="152" t="s">
        <v>221</v>
      </c>
      <c r="B368" s="85" t="s">
        <v>2620</v>
      </c>
      <c r="C368" s="80" t="s">
        <v>1</v>
      </c>
      <c r="D368" s="221">
        <v>58000</v>
      </c>
      <c r="E368" s="311" t="s">
        <v>10</v>
      </c>
      <c r="F368" s="80" t="s">
        <v>48</v>
      </c>
      <c r="G368" s="80" t="s">
        <v>24</v>
      </c>
      <c r="H368" s="80" t="s">
        <v>109</v>
      </c>
      <c r="I368" s="81" t="s">
        <v>2279</v>
      </c>
      <c r="J368" s="276">
        <f t="shared" si="11"/>
        <v>15.675675675675675</v>
      </c>
      <c r="K368" s="80"/>
      <c r="L368" s="296">
        <f t="shared" si="10"/>
        <v>0</v>
      </c>
      <c r="M368" s="92"/>
      <c r="O368" s="64"/>
    </row>
    <row r="369" spans="1:30" ht="15" customHeight="1">
      <c r="A369" s="149" t="s">
        <v>1973</v>
      </c>
      <c r="B369" s="85" t="s">
        <v>1975</v>
      </c>
      <c r="C369" s="80" t="s">
        <v>1</v>
      </c>
      <c r="D369" s="221">
        <v>46000</v>
      </c>
      <c r="E369" s="239" t="s">
        <v>10</v>
      </c>
      <c r="F369" s="80" t="s">
        <v>48</v>
      </c>
      <c r="G369" s="80" t="s">
        <v>59</v>
      </c>
      <c r="H369" s="80" t="s">
        <v>1286</v>
      </c>
      <c r="I369" s="81" t="s">
        <v>1976</v>
      </c>
      <c r="J369" s="276">
        <f t="shared" si="11"/>
        <v>12.432432432432432</v>
      </c>
      <c r="K369" s="80"/>
      <c r="L369" s="296">
        <f t="shared" si="10"/>
        <v>0</v>
      </c>
      <c r="M369" s="92"/>
      <c r="O369" s="64"/>
    </row>
    <row r="370" spans="1:30" ht="15" customHeight="1">
      <c r="A370" s="149" t="s">
        <v>1973</v>
      </c>
      <c r="B370" s="79" t="s">
        <v>1974</v>
      </c>
      <c r="C370" s="80" t="s">
        <v>1</v>
      </c>
      <c r="D370" s="221">
        <v>48000</v>
      </c>
      <c r="E370" s="239" t="s">
        <v>10</v>
      </c>
      <c r="F370" s="80" t="s">
        <v>48</v>
      </c>
      <c r="G370" s="80" t="s">
        <v>59</v>
      </c>
      <c r="H370" s="80" t="s">
        <v>1286</v>
      </c>
      <c r="I370" s="81" t="s">
        <v>1925</v>
      </c>
      <c r="J370" s="276">
        <f t="shared" si="11"/>
        <v>12.972972972972974</v>
      </c>
      <c r="K370" s="80"/>
      <c r="L370" s="296">
        <f t="shared" si="10"/>
        <v>0</v>
      </c>
      <c r="M370" s="92"/>
      <c r="O370" s="64"/>
    </row>
    <row r="371" spans="1:30" ht="15" customHeight="1">
      <c r="A371" s="150" t="s">
        <v>433</v>
      </c>
      <c r="B371" s="85" t="s">
        <v>434</v>
      </c>
      <c r="C371" s="80" t="s">
        <v>103</v>
      </c>
      <c r="D371" s="221">
        <v>48000</v>
      </c>
      <c r="E371" s="239" t="s">
        <v>10</v>
      </c>
      <c r="F371" s="80" t="s">
        <v>1110</v>
      </c>
      <c r="G371" s="80" t="s">
        <v>436</v>
      </c>
      <c r="H371" s="80" t="s">
        <v>117</v>
      </c>
      <c r="I371" s="81" t="s">
        <v>435</v>
      </c>
      <c r="J371" s="276">
        <f t="shared" si="11"/>
        <v>12.972972972972974</v>
      </c>
      <c r="K371" s="80"/>
      <c r="L371" s="296">
        <f t="shared" si="10"/>
        <v>0</v>
      </c>
      <c r="M371" s="92"/>
      <c r="O371" s="64"/>
    </row>
    <row r="372" spans="1:30" ht="15" customHeight="1">
      <c r="A372" s="149" t="s">
        <v>1977</v>
      </c>
      <c r="B372" s="85" t="s">
        <v>2294</v>
      </c>
      <c r="C372" s="80" t="s">
        <v>91</v>
      </c>
      <c r="D372" s="221">
        <v>52000</v>
      </c>
      <c r="E372" s="239" t="s">
        <v>10</v>
      </c>
      <c r="F372" s="80" t="s">
        <v>48</v>
      </c>
      <c r="G372" s="80" t="s">
        <v>20</v>
      </c>
      <c r="H372" s="80" t="s">
        <v>109</v>
      </c>
      <c r="I372" s="81" t="s">
        <v>1465</v>
      </c>
      <c r="J372" s="276">
        <f t="shared" si="11"/>
        <v>14.054054054054054</v>
      </c>
      <c r="K372" s="80"/>
      <c r="L372" s="296">
        <f t="shared" si="10"/>
        <v>0</v>
      </c>
      <c r="M372" s="101"/>
      <c r="N372" s="101"/>
      <c r="O372" s="297"/>
      <c r="P372" s="101"/>
      <c r="Q372" s="101"/>
      <c r="R372" s="101"/>
      <c r="S372" s="101"/>
      <c r="T372" s="101"/>
      <c r="U372" s="101"/>
      <c r="V372" s="101"/>
      <c r="W372" s="101"/>
      <c r="X372" s="101"/>
      <c r="Y372" s="101"/>
      <c r="Z372" s="101"/>
      <c r="AA372" s="101"/>
      <c r="AB372" s="101"/>
      <c r="AC372" s="101"/>
      <c r="AD372" s="101"/>
    </row>
    <row r="373" spans="1:30" ht="15" customHeight="1">
      <c r="A373" s="150" t="s">
        <v>1049</v>
      </c>
      <c r="B373" s="79" t="s">
        <v>1050</v>
      </c>
      <c r="C373" s="80" t="s">
        <v>1</v>
      </c>
      <c r="D373" s="220">
        <v>36000</v>
      </c>
      <c r="E373" s="284" t="s">
        <v>10</v>
      </c>
      <c r="F373" s="80" t="s">
        <v>48</v>
      </c>
      <c r="G373" s="80" t="s">
        <v>57</v>
      </c>
      <c r="H373" s="80" t="s">
        <v>305</v>
      </c>
      <c r="I373" s="81" t="s">
        <v>444</v>
      </c>
      <c r="J373" s="276">
        <f t="shared" si="11"/>
        <v>9.7297297297297298</v>
      </c>
      <c r="K373" s="80"/>
      <c r="L373" s="296">
        <f t="shared" si="10"/>
        <v>0</v>
      </c>
      <c r="M373" s="101"/>
      <c r="N373" s="101"/>
      <c r="O373" s="297"/>
      <c r="P373" s="101"/>
      <c r="Q373" s="101"/>
      <c r="R373" s="101"/>
      <c r="S373" s="101"/>
      <c r="T373" s="101"/>
      <c r="U373" s="101"/>
      <c r="V373" s="101"/>
      <c r="W373" s="101"/>
      <c r="X373" s="101"/>
      <c r="Y373" s="101"/>
      <c r="Z373" s="101"/>
      <c r="AA373" s="101"/>
      <c r="AB373" s="101"/>
      <c r="AC373" s="101"/>
      <c r="AD373" s="101"/>
    </row>
    <row r="374" spans="1:30" ht="15" customHeight="1">
      <c r="A374" s="149" t="s">
        <v>477</v>
      </c>
      <c r="B374" s="79" t="s">
        <v>478</v>
      </c>
      <c r="C374" s="80" t="s">
        <v>1</v>
      </c>
      <c r="D374" s="220">
        <v>32000</v>
      </c>
      <c r="E374" s="237" t="s">
        <v>10</v>
      </c>
      <c r="F374" s="80" t="s">
        <v>48</v>
      </c>
      <c r="G374" s="80" t="s">
        <v>22</v>
      </c>
      <c r="H374" s="80" t="s">
        <v>479</v>
      </c>
      <c r="I374" s="81" t="s">
        <v>307</v>
      </c>
      <c r="J374" s="276">
        <f t="shared" si="11"/>
        <v>8.6486486486486491</v>
      </c>
      <c r="K374" s="80"/>
      <c r="L374" s="296">
        <f t="shared" si="10"/>
        <v>0</v>
      </c>
      <c r="M374" s="291"/>
      <c r="N374" s="101"/>
      <c r="O374" s="297"/>
      <c r="P374" s="101"/>
      <c r="Q374" s="101"/>
      <c r="R374" s="101"/>
      <c r="S374" s="101"/>
      <c r="T374" s="101"/>
      <c r="U374" s="101"/>
      <c r="V374" s="101"/>
      <c r="W374" s="101"/>
      <c r="X374" s="101"/>
      <c r="Y374" s="101"/>
      <c r="Z374" s="101"/>
      <c r="AA374" s="101"/>
      <c r="AB374" s="101"/>
      <c r="AC374" s="101"/>
      <c r="AD374" s="101"/>
    </row>
    <row r="375" spans="1:30" ht="15" customHeight="1">
      <c r="A375" s="149" t="s">
        <v>1249</v>
      </c>
      <c r="B375" s="79" t="s">
        <v>1252</v>
      </c>
      <c r="C375" s="80" t="s">
        <v>1</v>
      </c>
      <c r="D375" s="220">
        <v>39000</v>
      </c>
      <c r="E375" s="238" t="s">
        <v>10</v>
      </c>
      <c r="F375" s="80" t="s">
        <v>1250</v>
      </c>
      <c r="G375" s="80" t="s">
        <v>102</v>
      </c>
      <c r="H375" s="80" t="s">
        <v>680</v>
      </c>
      <c r="I375" s="81" t="s">
        <v>1253</v>
      </c>
      <c r="J375" s="276">
        <f t="shared" si="11"/>
        <v>10.54054054054054</v>
      </c>
      <c r="K375" s="80"/>
      <c r="L375" s="296">
        <f t="shared" si="10"/>
        <v>0</v>
      </c>
      <c r="M375" s="92"/>
      <c r="O375" s="64"/>
    </row>
    <row r="376" spans="1:30" ht="15" customHeight="1">
      <c r="A376" s="152" t="s">
        <v>2841</v>
      </c>
      <c r="B376" s="79" t="s">
        <v>2844</v>
      </c>
      <c r="C376" s="80" t="s">
        <v>91</v>
      </c>
      <c r="D376" s="221">
        <v>66000</v>
      </c>
      <c r="E376" s="71" t="s">
        <v>10</v>
      </c>
      <c r="F376" s="80" t="s">
        <v>2843</v>
      </c>
      <c r="G376" s="80" t="s">
        <v>38</v>
      </c>
      <c r="H376" s="80" t="s">
        <v>107</v>
      </c>
      <c r="I376" s="81" t="s">
        <v>2846</v>
      </c>
      <c r="J376" s="276">
        <f t="shared" si="11"/>
        <v>17.837837837837839</v>
      </c>
      <c r="K376" s="80"/>
      <c r="L376" s="296">
        <f t="shared" si="10"/>
        <v>0</v>
      </c>
      <c r="M376" s="92"/>
      <c r="O376" s="64"/>
    </row>
    <row r="377" spans="1:30" ht="15" customHeight="1">
      <c r="A377" s="152" t="s">
        <v>2841</v>
      </c>
      <c r="B377" s="85" t="s">
        <v>2842</v>
      </c>
      <c r="C377" s="80" t="s">
        <v>91</v>
      </c>
      <c r="D377" s="221">
        <v>66000</v>
      </c>
      <c r="E377" s="71" t="s">
        <v>10</v>
      </c>
      <c r="F377" s="80" t="s">
        <v>2843</v>
      </c>
      <c r="G377" s="80" t="s">
        <v>38</v>
      </c>
      <c r="H377" s="80" t="s">
        <v>107</v>
      </c>
      <c r="I377" s="81" t="s">
        <v>2845</v>
      </c>
      <c r="J377" s="276">
        <f t="shared" si="11"/>
        <v>17.837837837837839</v>
      </c>
      <c r="K377" s="80"/>
      <c r="L377" s="296">
        <f t="shared" si="10"/>
        <v>0</v>
      </c>
      <c r="M377" s="92"/>
      <c r="O377" s="64"/>
    </row>
    <row r="378" spans="1:30" ht="15" customHeight="1">
      <c r="A378" s="152" t="s">
        <v>1635</v>
      </c>
      <c r="B378" s="184" t="s">
        <v>1636</v>
      </c>
      <c r="C378" s="185" t="s">
        <v>1</v>
      </c>
      <c r="D378" s="220">
        <v>36000</v>
      </c>
      <c r="E378" s="246" t="s">
        <v>10</v>
      </c>
      <c r="F378" s="80" t="s">
        <v>819</v>
      </c>
      <c r="G378" s="185" t="s">
        <v>32</v>
      </c>
      <c r="H378" s="185" t="s">
        <v>202</v>
      </c>
      <c r="I378" s="277" t="s">
        <v>903</v>
      </c>
      <c r="J378" s="276">
        <f t="shared" si="11"/>
        <v>9.7297297297297298</v>
      </c>
      <c r="K378" s="80"/>
      <c r="L378" s="296">
        <f t="shared" si="10"/>
        <v>0</v>
      </c>
      <c r="M378" s="291"/>
      <c r="N378" s="101"/>
      <c r="O378" s="297"/>
      <c r="P378" s="101"/>
      <c r="Q378" s="101"/>
      <c r="R378" s="101"/>
      <c r="S378" s="101"/>
      <c r="T378" s="101"/>
      <c r="U378" s="101"/>
      <c r="V378" s="101"/>
      <c r="W378" s="101"/>
      <c r="X378" s="101"/>
      <c r="Y378" s="101"/>
      <c r="Z378" s="101"/>
      <c r="AA378" s="101"/>
      <c r="AB378" s="101"/>
      <c r="AC378" s="101"/>
      <c r="AD378" s="101"/>
    </row>
    <row r="379" spans="1:30" ht="15" customHeight="1">
      <c r="A379" s="152" t="s">
        <v>1635</v>
      </c>
      <c r="B379" s="184" t="s">
        <v>1643</v>
      </c>
      <c r="C379" s="185" t="s">
        <v>1</v>
      </c>
      <c r="D379" s="221">
        <v>32000</v>
      </c>
      <c r="E379" s="287" t="s">
        <v>10</v>
      </c>
      <c r="F379" s="80" t="s">
        <v>819</v>
      </c>
      <c r="G379" s="185" t="s">
        <v>32</v>
      </c>
      <c r="H379" s="185" t="s">
        <v>202</v>
      </c>
      <c r="I379" s="277" t="s">
        <v>1644</v>
      </c>
      <c r="J379" s="276">
        <f t="shared" si="11"/>
        <v>8.6486486486486491</v>
      </c>
      <c r="K379" s="80"/>
      <c r="L379" s="296">
        <f t="shared" si="10"/>
        <v>0</v>
      </c>
      <c r="M379" s="92"/>
      <c r="O379" s="64"/>
    </row>
    <row r="380" spans="1:30" ht="15" customHeight="1">
      <c r="A380" s="152" t="s">
        <v>1635</v>
      </c>
      <c r="B380" s="183" t="s">
        <v>1645</v>
      </c>
      <c r="C380" s="185" t="s">
        <v>1</v>
      </c>
      <c r="D380" s="220">
        <v>36000</v>
      </c>
      <c r="E380" s="283" t="s">
        <v>10</v>
      </c>
      <c r="F380" s="80" t="s">
        <v>819</v>
      </c>
      <c r="G380" s="185" t="s">
        <v>32</v>
      </c>
      <c r="H380" s="185" t="s">
        <v>202</v>
      </c>
      <c r="I380" s="277" t="s">
        <v>1546</v>
      </c>
      <c r="J380" s="276">
        <f t="shared" si="11"/>
        <v>9.7297297297297298</v>
      </c>
      <c r="K380" s="80"/>
      <c r="L380" s="296">
        <f t="shared" si="10"/>
        <v>0</v>
      </c>
      <c r="M380" s="92"/>
      <c r="O380" s="64"/>
    </row>
    <row r="381" spans="1:30" ht="15" customHeight="1">
      <c r="A381" s="149" t="s">
        <v>273</v>
      </c>
      <c r="B381" s="85" t="s">
        <v>235</v>
      </c>
      <c r="C381" s="80" t="s">
        <v>1</v>
      </c>
      <c r="D381" s="221">
        <v>34000</v>
      </c>
      <c r="E381" s="288" t="s">
        <v>10</v>
      </c>
      <c r="F381" s="80" t="s">
        <v>819</v>
      </c>
      <c r="G381" s="80" t="s">
        <v>22</v>
      </c>
      <c r="H381" s="80" t="s">
        <v>117</v>
      </c>
      <c r="I381" s="81" t="s">
        <v>1684</v>
      </c>
      <c r="J381" s="276">
        <f t="shared" si="11"/>
        <v>9.1891891891891895</v>
      </c>
      <c r="K381" s="80"/>
      <c r="L381" s="296">
        <f t="shared" si="10"/>
        <v>0</v>
      </c>
      <c r="M381" s="92"/>
      <c r="O381" s="64"/>
    </row>
    <row r="382" spans="1:30" ht="15" customHeight="1">
      <c r="A382" s="150" t="s">
        <v>2154</v>
      </c>
      <c r="B382" s="85" t="s">
        <v>2482</v>
      </c>
      <c r="C382" s="80" t="s">
        <v>182</v>
      </c>
      <c r="D382" s="223">
        <v>42000</v>
      </c>
      <c r="E382" s="239" t="s">
        <v>10</v>
      </c>
      <c r="F382" s="80" t="s">
        <v>2484</v>
      </c>
      <c r="G382" s="80" t="s">
        <v>22</v>
      </c>
      <c r="H382" s="80" t="s">
        <v>1873</v>
      </c>
      <c r="I382" s="81" t="s">
        <v>2483</v>
      </c>
      <c r="J382" s="276">
        <f t="shared" si="11"/>
        <v>11.351351351351351</v>
      </c>
      <c r="K382" s="80"/>
      <c r="L382" s="296">
        <f t="shared" si="10"/>
        <v>0</v>
      </c>
      <c r="M382" s="92"/>
      <c r="O382" s="64"/>
    </row>
    <row r="383" spans="1:30" ht="15" customHeight="1">
      <c r="A383" s="150" t="s">
        <v>2154</v>
      </c>
      <c r="B383" s="85" t="s">
        <v>2155</v>
      </c>
      <c r="C383" s="80" t="s">
        <v>91</v>
      </c>
      <c r="D383" s="223">
        <v>44000</v>
      </c>
      <c r="E383" s="239" t="s">
        <v>10</v>
      </c>
      <c r="F383" s="80" t="s">
        <v>2484</v>
      </c>
      <c r="G383" s="80" t="s">
        <v>22</v>
      </c>
      <c r="H383" s="80" t="s">
        <v>1873</v>
      </c>
      <c r="I383" s="81" t="s">
        <v>2156</v>
      </c>
      <c r="J383" s="276">
        <f t="shared" si="11"/>
        <v>11.891891891891891</v>
      </c>
      <c r="K383" s="80"/>
      <c r="L383" s="296">
        <f t="shared" si="10"/>
        <v>0</v>
      </c>
      <c r="M383" s="92"/>
      <c r="O383" s="64"/>
    </row>
    <row r="384" spans="1:30" ht="15" customHeight="1">
      <c r="A384" s="150" t="s">
        <v>2154</v>
      </c>
      <c r="B384" s="85" t="s">
        <v>2482</v>
      </c>
      <c r="C384" s="80" t="s">
        <v>91</v>
      </c>
      <c r="D384" s="223">
        <v>44000</v>
      </c>
      <c r="E384" s="69" t="s">
        <v>10</v>
      </c>
      <c r="F384" s="80" t="s">
        <v>2484</v>
      </c>
      <c r="G384" s="80" t="s">
        <v>22</v>
      </c>
      <c r="H384" s="80" t="s">
        <v>1873</v>
      </c>
      <c r="I384" s="81" t="s">
        <v>2599</v>
      </c>
      <c r="J384" s="276">
        <f t="shared" si="11"/>
        <v>11.891891891891891</v>
      </c>
      <c r="K384" s="80"/>
      <c r="L384" s="296">
        <f t="shared" si="10"/>
        <v>0</v>
      </c>
      <c r="M384" s="92"/>
      <c r="O384" s="64"/>
    </row>
    <row r="385" spans="1:15" ht="15" customHeight="1">
      <c r="A385" s="152" t="s">
        <v>279</v>
      </c>
      <c r="B385" s="85" t="s">
        <v>150</v>
      </c>
      <c r="C385" s="80" t="s">
        <v>1</v>
      </c>
      <c r="D385" s="221">
        <v>42000</v>
      </c>
      <c r="E385" s="239" t="s">
        <v>10</v>
      </c>
      <c r="F385" s="80" t="s">
        <v>48</v>
      </c>
      <c r="G385" s="80" t="s">
        <v>24</v>
      </c>
      <c r="H385" s="80" t="s">
        <v>117</v>
      </c>
      <c r="I385" s="81" t="s">
        <v>151</v>
      </c>
      <c r="J385" s="276">
        <f t="shared" si="11"/>
        <v>11.351351351351351</v>
      </c>
      <c r="K385" s="80"/>
      <c r="L385" s="296">
        <f t="shared" si="10"/>
        <v>0</v>
      </c>
      <c r="M385" s="92"/>
      <c r="O385" s="64"/>
    </row>
    <row r="386" spans="1:15" ht="15" customHeight="1">
      <c r="A386" s="153" t="s">
        <v>2930</v>
      </c>
      <c r="B386" s="79" t="s">
        <v>2931</v>
      </c>
      <c r="C386" s="80" t="s">
        <v>1</v>
      </c>
      <c r="D386" s="221">
        <v>46000</v>
      </c>
      <c r="E386" s="420" t="s">
        <v>10</v>
      </c>
      <c r="F386" s="80" t="s">
        <v>48</v>
      </c>
      <c r="G386" s="80" t="s">
        <v>30</v>
      </c>
      <c r="H386" s="80" t="s">
        <v>413</v>
      </c>
      <c r="I386" s="81" t="s">
        <v>2932</v>
      </c>
      <c r="J386" s="276">
        <f t="shared" si="11"/>
        <v>12.432432432432432</v>
      </c>
      <c r="K386" s="80"/>
      <c r="L386" s="296">
        <f t="shared" si="10"/>
        <v>0</v>
      </c>
      <c r="M386" s="92"/>
      <c r="O386" s="64"/>
    </row>
    <row r="387" spans="1:15" ht="15" customHeight="1">
      <c r="A387" s="151" t="s">
        <v>1978</v>
      </c>
      <c r="B387" s="79" t="s">
        <v>1979</v>
      </c>
      <c r="C387" s="80" t="s">
        <v>1</v>
      </c>
      <c r="D387" s="221">
        <v>42000</v>
      </c>
      <c r="E387" s="237" t="s">
        <v>10</v>
      </c>
      <c r="F387" s="80" t="s">
        <v>1980</v>
      </c>
      <c r="G387" s="80" t="s">
        <v>20</v>
      </c>
      <c r="H387" s="80" t="s">
        <v>1286</v>
      </c>
      <c r="I387" s="81" t="s">
        <v>2244</v>
      </c>
      <c r="J387" s="276">
        <f t="shared" si="11"/>
        <v>11.351351351351351</v>
      </c>
      <c r="K387" s="80"/>
      <c r="L387" s="296">
        <f t="shared" si="10"/>
        <v>0</v>
      </c>
      <c r="M387" s="92"/>
      <c r="O387" s="64"/>
    </row>
    <row r="388" spans="1:15" ht="15" customHeight="1">
      <c r="A388" s="154" t="s">
        <v>481</v>
      </c>
      <c r="B388" s="79" t="s">
        <v>2287</v>
      </c>
      <c r="C388" s="80" t="s">
        <v>91</v>
      </c>
      <c r="D388" s="220">
        <v>59000</v>
      </c>
      <c r="E388" s="238" t="s">
        <v>10</v>
      </c>
      <c r="F388" s="80" t="s">
        <v>48</v>
      </c>
      <c r="G388" s="80" t="s">
        <v>38</v>
      </c>
      <c r="H388" s="118" t="s">
        <v>109</v>
      </c>
      <c r="I388" s="81" t="s">
        <v>1445</v>
      </c>
      <c r="J388" s="276">
        <f t="shared" si="11"/>
        <v>15.945945945945946</v>
      </c>
      <c r="K388" s="80"/>
      <c r="L388" s="296">
        <f t="shared" si="10"/>
        <v>0</v>
      </c>
      <c r="M388" s="92"/>
      <c r="O388" s="64"/>
    </row>
    <row r="389" spans="1:15" ht="15" customHeight="1">
      <c r="A389" s="150" t="s">
        <v>481</v>
      </c>
      <c r="B389" s="85" t="s">
        <v>1981</v>
      </c>
      <c r="C389" s="80" t="s">
        <v>1</v>
      </c>
      <c r="D389" s="221">
        <v>56000</v>
      </c>
      <c r="E389" s="238" t="s">
        <v>10</v>
      </c>
      <c r="F389" s="80" t="s">
        <v>48</v>
      </c>
      <c r="G389" s="80" t="s">
        <v>38</v>
      </c>
      <c r="H389" s="80" t="s">
        <v>109</v>
      </c>
      <c r="I389" s="81" t="s">
        <v>309</v>
      </c>
      <c r="J389" s="276">
        <f t="shared" si="11"/>
        <v>15.135135135135135</v>
      </c>
      <c r="K389" s="80"/>
      <c r="L389" s="296">
        <f t="shared" si="10"/>
        <v>0</v>
      </c>
      <c r="M389" s="92"/>
      <c r="O389" s="64"/>
    </row>
    <row r="390" spans="1:15" ht="15" customHeight="1">
      <c r="A390" s="149" t="s">
        <v>2933</v>
      </c>
      <c r="B390" s="85" t="s">
        <v>2934</v>
      </c>
      <c r="C390" s="80" t="s">
        <v>1</v>
      </c>
      <c r="D390" s="221">
        <v>56000</v>
      </c>
      <c r="E390" s="238" t="s">
        <v>10</v>
      </c>
      <c r="F390" s="80" t="s">
        <v>2935</v>
      </c>
      <c r="G390" s="80" t="s">
        <v>22</v>
      </c>
      <c r="H390" s="80" t="s">
        <v>413</v>
      </c>
      <c r="I390" s="81" t="s">
        <v>2935</v>
      </c>
      <c r="J390" s="276">
        <f t="shared" si="11"/>
        <v>15.135135135135135</v>
      </c>
      <c r="K390" s="80"/>
      <c r="L390" s="296">
        <f t="shared" si="10"/>
        <v>0</v>
      </c>
      <c r="M390" s="92"/>
      <c r="O390" s="64"/>
    </row>
    <row r="391" spans="1:15" ht="15" customHeight="1">
      <c r="A391" s="150" t="s">
        <v>301</v>
      </c>
      <c r="B391" s="85" t="s">
        <v>302</v>
      </c>
      <c r="C391" s="80" t="s">
        <v>1</v>
      </c>
      <c r="D391" s="221">
        <v>47000</v>
      </c>
      <c r="E391" s="239" t="s">
        <v>10</v>
      </c>
      <c r="F391" s="80" t="s">
        <v>817</v>
      </c>
      <c r="G391" s="80" t="s">
        <v>28</v>
      </c>
      <c r="H391" s="80" t="s">
        <v>291</v>
      </c>
      <c r="I391" s="81" t="s">
        <v>1466</v>
      </c>
      <c r="J391" s="276">
        <f t="shared" si="11"/>
        <v>12.702702702702704</v>
      </c>
      <c r="K391" s="80"/>
      <c r="L391" s="296">
        <f t="shared" si="10"/>
        <v>0</v>
      </c>
      <c r="M391" s="92"/>
      <c r="O391" s="64"/>
    </row>
    <row r="392" spans="1:15" ht="15" customHeight="1">
      <c r="A392" s="149" t="s">
        <v>2443</v>
      </c>
      <c r="B392" s="85" t="s">
        <v>2445</v>
      </c>
      <c r="C392" s="80" t="s">
        <v>2234</v>
      </c>
      <c r="D392" s="221">
        <v>48000</v>
      </c>
      <c r="E392" s="71" t="s">
        <v>10</v>
      </c>
      <c r="F392" s="80" t="s">
        <v>2444</v>
      </c>
      <c r="G392" s="80" t="s">
        <v>20</v>
      </c>
      <c r="H392" s="80" t="s">
        <v>412</v>
      </c>
      <c r="I392" s="81" t="s">
        <v>2446</v>
      </c>
      <c r="J392" s="276">
        <f t="shared" si="11"/>
        <v>12.972972972972974</v>
      </c>
      <c r="K392" s="80"/>
      <c r="L392" s="296">
        <f t="shared" si="10"/>
        <v>0</v>
      </c>
      <c r="M392" s="92"/>
      <c r="O392" s="64"/>
    </row>
    <row r="393" spans="1:15" ht="15" customHeight="1">
      <c r="A393" s="150" t="s">
        <v>1615</v>
      </c>
      <c r="B393" s="184" t="s">
        <v>1616</v>
      </c>
      <c r="C393" s="80" t="s">
        <v>1</v>
      </c>
      <c r="D393" s="221">
        <v>38000</v>
      </c>
      <c r="E393" s="246" t="s">
        <v>10</v>
      </c>
      <c r="F393" s="80" t="s">
        <v>48</v>
      </c>
      <c r="G393" s="185" t="s">
        <v>22</v>
      </c>
      <c r="H393" s="185" t="s">
        <v>1617</v>
      </c>
      <c r="I393" s="277" t="s">
        <v>1465</v>
      </c>
      <c r="J393" s="276">
        <f t="shared" si="11"/>
        <v>10.27027027027027</v>
      </c>
      <c r="K393" s="80"/>
      <c r="L393" s="296">
        <f t="shared" si="10"/>
        <v>0</v>
      </c>
      <c r="M393" s="92"/>
      <c r="O393" s="64"/>
    </row>
    <row r="394" spans="1:15" ht="15" customHeight="1">
      <c r="A394" s="149" t="s">
        <v>810</v>
      </c>
      <c r="B394" s="85" t="s">
        <v>811</v>
      </c>
      <c r="C394" s="80" t="s">
        <v>1</v>
      </c>
      <c r="D394" s="221">
        <v>26000</v>
      </c>
      <c r="E394" s="238" t="s">
        <v>10</v>
      </c>
      <c r="F394" s="80" t="s">
        <v>48</v>
      </c>
      <c r="G394" s="80" t="s">
        <v>26</v>
      </c>
      <c r="H394" s="80" t="s">
        <v>326</v>
      </c>
      <c r="I394" s="81" t="s">
        <v>1674</v>
      </c>
      <c r="J394" s="276">
        <f t="shared" si="11"/>
        <v>7.0270270270270272</v>
      </c>
      <c r="K394" s="80"/>
      <c r="L394" s="296">
        <f t="shared" si="10"/>
        <v>0</v>
      </c>
      <c r="M394" s="92"/>
      <c r="O394" s="64"/>
    </row>
    <row r="395" spans="1:15" ht="15" customHeight="1">
      <c r="A395" s="152" t="s">
        <v>1982</v>
      </c>
      <c r="B395" s="81" t="s">
        <v>1983</v>
      </c>
      <c r="C395" s="80" t="s">
        <v>1</v>
      </c>
      <c r="D395" s="221">
        <v>32000</v>
      </c>
      <c r="E395" s="239" t="s">
        <v>10</v>
      </c>
      <c r="F395" s="80" t="s">
        <v>1343</v>
      </c>
      <c r="G395" s="80" t="s">
        <v>67</v>
      </c>
      <c r="H395" s="80" t="s">
        <v>2409</v>
      </c>
      <c r="I395" s="81" t="s">
        <v>2410</v>
      </c>
      <c r="J395" s="276">
        <f t="shared" si="11"/>
        <v>8.6486486486486491</v>
      </c>
      <c r="K395" s="80"/>
      <c r="L395" s="296">
        <f t="shared" si="10"/>
        <v>0</v>
      </c>
      <c r="M395" s="92"/>
      <c r="O395" s="64"/>
    </row>
    <row r="396" spans="1:15" ht="15" customHeight="1">
      <c r="A396" s="149" t="s">
        <v>2720</v>
      </c>
      <c r="B396" s="137" t="s">
        <v>2721</v>
      </c>
      <c r="C396" s="80" t="s">
        <v>91</v>
      </c>
      <c r="D396" s="221">
        <v>34000</v>
      </c>
      <c r="E396" s="373" t="s">
        <v>10</v>
      </c>
      <c r="F396" s="118" t="s">
        <v>48</v>
      </c>
      <c r="G396" s="118" t="s">
        <v>57</v>
      </c>
      <c r="H396" s="118" t="s">
        <v>2722</v>
      </c>
      <c r="I396" s="161" t="s">
        <v>2723</v>
      </c>
      <c r="J396" s="276">
        <f t="shared" si="11"/>
        <v>9.1891891891891895</v>
      </c>
      <c r="K396" s="80"/>
      <c r="L396" s="296">
        <f t="shared" si="10"/>
        <v>0</v>
      </c>
      <c r="M396" s="92"/>
      <c r="O396" s="64"/>
    </row>
    <row r="397" spans="1:15" ht="15" customHeight="1">
      <c r="A397" s="152" t="s">
        <v>419</v>
      </c>
      <c r="B397" s="81" t="s">
        <v>889</v>
      </c>
      <c r="C397" s="80" t="s">
        <v>1</v>
      </c>
      <c r="D397" s="221">
        <v>32000</v>
      </c>
      <c r="E397" s="240" t="s">
        <v>10</v>
      </c>
      <c r="F397" s="80" t="s">
        <v>48</v>
      </c>
      <c r="G397" s="80" t="s">
        <v>88</v>
      </c>
      <c r="H397" s="185" t="s">
        <v>304</v>
      </c>
      <c r="I397" s="81" t="s">
        <v>264</v>
      </c>
      <c r="J397" s="276">
        <f t="shared" si="11"/>
        <v>8.6486486486486491</v>
      </c>
      <c r="K397" s="80"/>
      <c r="L397" s="296">
        <f t="shared" si="10"/>
        <v>0</v>
      </c>
      <c r="M397" s="92"/>
      <c r="O397" s="64"/>
    </row>
    <row r="398" spans="1:15" ht="15" customHeight="1">
      <c r="A398" s="152" t="s">
        <v>419</v>
      </c>
      <c r="B398" s="107" t="s">
        <v>421</v>
      </c>
      <c r="C398" s="80" t="s">
        <v>103</v>
      </c>
      <c r="D398" s="220">
        <v>49000</v>
      </c>
      <c r="E398" s="239" t="s">
        <v>10</v>
      </c>
      <c r="F398" s="80" t="s">
        <v>48</v>
      </c>
      <c r="G398" s="80" t="s">
        <v>88</v>
      </c>
      <c r="H398" s="185" t="s">
        <v>304</v>
      </c>
      <c r="I398" s="81" t="s">
        <v>465</v>
      </c>
      <c r="J398" s="276">
        <f t="shared" si="11"/>
        <v>13.243243243243244</v>
      </c>
      <c r="K398" s="80"/>
      <c r="L398" s="296">
        <f t="shared" si="10"/>
        <v>0</v>
      </c>
      <c r="M398" s="92"/>
      <c r="O398" s="64"/>
    </row>
    <row r="399" spans="1:15" ht="15" customHeight="1">
      <c r="A399" s="389" t="s">
        <v>2792</v>
      </c>
      <c r="B399" s="414" t="s">
        <v>2793</v>
      </c>
      <c r="C399" s="80" t="s">
        <v>1</v>
      </c>
      <c r="D399" s="221">
        <v>49000</v>
      </c>
      <c r="E399" s="69" t="s">
        <v>10</v>
      </c>
      <c r="F399" s="80" t="s">
        <v>48</v>
      </c>
      <c r="G399" s="80" t="s">
        <v>20</v>
      </c>
      <c r="H399" s="118" t="s">
        <v>117</v>
      </c>
      <c r="I399" s="81" t="s">
        <v>2794</v>
      </c>
      <c r="J399" s="276">
        <f t="shared" si="11"/>
        <v>13.243243243243244</v>
      </c>
      <c r="K399" s="80"/>
      <c r="L399" s="296">
        <f t="shared" si="10"/>
        <v>0</v>
      </c>
      <c r="M399" s="92"/>
      <c r="O399" s="64"/>
    </row>
    <row r="400" spans="1:15" ht="15" customHeight="1">
      <c r="A400" s="152" t="s">
        <v>2405</v>
      </c>
      <c r="B400" s="85" t="s">
        <v>2406</v>
      </c>
      <c r="C400" s="80" t="s">
        <v>1835</v>
      </c>
      <c r="D400" s="221">
        <v>69000</v>
      </c>
      <c r="E400" s="239" t="s">
        <v>2392</v>
      </c>
      <c r="F400" s="80" t="s">
        <v>1980</v>
      </c>
      <c r="G400" s="80" t="s">
        <v>234</v>
      </c>
      <c r="H400" s="423" t="s">
        <v>2407</v>
      </c>
      <c r="I400" s="81" t="s">
        <v>2408</v>
      </c>
      <c r="J400" s="276">
        <f t="shared" si="11"/>
        <v>18.648648648648649</v>
      </c>
      <c r="K400" s="80"/>
      <c r="L400" s="296">
        <f t="shared" si="10"/>
        <v>0</v>
      </c>
      <c r="M400" s="92"/>
      <c r="O400" s="64"/>
    </row>
    <row r="401" spans="1:30" ht="15" customHeight="1">
      <c r="A401" s="149" t="s">
        <v>2158</v>
      </c>
      <c r="B401" s="91" t="s">
        <v>2255</v>
      </c>
      <c r="C401" s="80" t="s">
        <v>1</v>
      </c>
      <c r="D401" s="221">
        <v>56000</v>
      </c>
      <c r="E401" s="238" t="s">
        <v>10</v>
      </c>
      <c r="F401" s="80" t="s">
        <v>48</v>
      </c>
      <c r="G401" s="80" t="s">
        <v>38</v>
      </c>
      <c r="H401" s="80" t="s">
        <v>304</v>
      </c>
      <c r="I401" s="81" t="s">
        <v>2264</v>
      </c>
      <c r="J401" s="276">
        <f t="shared" si="11"/>
        <v>15.135135135135135</v>
      </c>
      <c r="K401" s="80"/>
      <c r="L401" s="296">
        <f t="shared" si="10"/>
        <v>0</v>
      </c>
      <c r="M401" s="92"/>
      <c r="O401" s="64"/>
    </row>
    <row r="402" spans="1:30" ht="15" customHeight="1">
      <c r="A402" s="149" t="s">
        <v>2637</v>
      </c>
      <c r="B402" s="85" t="s">
        <v>2638</v>
      </c>
      <c r="C402" s="80" t="s">
        <v>1</v>
      </c>
      <c r="D402" s="221">
        <v>28000</v>
      </c>
      <c r="E402" s="71" t="s">
        <v>10</v>
      </c>
      <c r="F402" s="80" t="s">
        <v>1795</v>
      </c>
      <c r="G402" s="80" t="s">
        <v>37</v>
      </c>
      <c r="H402" s="80" t="s">
        <v>2639</v>
      </c>
      <c r="I402" s="81" t="s">
        <v>2640</v>
      </c>
      <c r="J402" s="276">
        <f t="shared" si="11"/>
        <v>7.5675675675675675</v>
      </c>
      <c r="K402" s="80"/>
      <c r="L402" s="296">
        <f t="shared" ref="L402:L465" si="12">D402*K402</f>
        <v>0</v>
      </c>
      <c r="M402" s="92"/>
      <c r="O402" s="64"/>
    </row>
    <row r="403" spans="1:30" ht="15" customHeight="1">
      <c r="A403" s="150" t="s">
        <v>2204</v>
      </c>
      <c r="B403" s="79" t="s">
        <v>2205</v>
      </c>
      <c r="C403" s="80" t="s">
        <v>182</v>
      </c>
      <c r="D403" s="221">
        <v>59000</v>
      </c>
      <c r="E403" s="69" t="s">
        <v>10</v>
      </c>
      <c r="F403" s="80" t="s">
        <v>2207</v>
      </c>
      <c r="G403" s="80" t="s">
        <v>2206</v>
      </c>
      <c r="H403" s="118" t="s">
        <v>304</v>
      </c>
      <c r="I403" s="81" t="s">
        <v>2209</v>
      </c>
      <c r="J403" s="276">
        <f t="shared" ref="J403:J466" si="13">D403/3700</f>
        <v>15.945945945945946</v>
      </c>
      <c r="K403" s="80"/>
      <c r="L403" s="296">
        <f t="shared" si="12"/>
        <v>0</v>
      </c>
      <c r="M403" s="92"/>
      <c r="O403" s="64"/>
    </row>
    <row r="404" spans="1:30" ht="15" customHeight="1">
      <c r="A404" s="150" t="s">
        <v>1669</v>
      </c>
      <c r="B404" s="85" t="s">
        <v>1670</v>
      </c>
      <c r="C404" s="80" t="s">
        <v>1</v>
      </c>
      <c r="D404" s="221">
        <v>44000</v>
      </c>
      <c r="E404" s="239" t="s">
        <v>10</v>
      </c>
      <c r="F404" s="80" t="s">
        <v>48</v>
      </c>
      <c r="G404" s="80" t="s">
        <v>38</v>
      </c>
      <c r="H404" s="80" t="s">
        <v>397</v>
      </c>
      <c r="I404" s="81" t="s">
        <v>1445</v>
      </c>
      <c r="J404" s="276">
        <f t="shared" si="13"/>
        <v>11.891891891891891</v>
      </c>
      <c r="K404" s="80"/>
      <c r="L404" s="296">
        <f t="shared" si="12"/>
        <v>0</v>
      </c>
      <c r="M404" s="92"/>
      <c r="O404" s="64"/>
    </row>
    <row r="405" spans="1:30" ht="15" customHeight="1">
      <c r="A405" s="149" t="s">
        <v>1401</v>
      </c>
      <c r="B405" s="85" t="s">
        <v>1402</v>
      </c>
      <c r="C405" s="80" t="s">
        <v>1</v>
      </c>
      <c r="D405" s="221">
        <v>59000</v>
      </c>
      <c r="E405" s="238" t="s">
        <v>10</v>
      </c>
      <c r="F405" s="80" t="s">
        <v>816</v>
      </c>
      <c r="G405" s="80" t="s">
        <v>30</v>
      </c>
      <c r="H405" s="80" t="s">
        <v>1209</v>
      </c>
      <c r="I405" s="81" t="s">
        <v>1403</v>
      </c>
      <c r="J405" s="276">
        <f t="shared" si="13"/>
        <v>15.945945945945946</v>
      </c>
      <c r="K405" s="80"/>
      <c r="L405" s="296">
        <f t="shared" si="12"/>
        <v>0</v>
      </c>
      <c r="M405" s="92"/>
      <c r="O405" s="64"/>
    </row>
    <row r="406" spans="1:30" ht="15" customHeight="1">
      <c r="A406" s="149" t="s">
        <v>1039</v>
      </c>
      <c r="B406" s="79" t="s">
        <v>1040</v>
      </c>
      <c r="C406" s="80" t="s">
        <v>1</v>
      </c>
      <c r="D406" s="220">
        <v>44000</v>
      </c>
      <c r="E406" s="239" t="s">
        <v>10</v>
      </c>
      <c r="F406" s="80" t="s">
        <v>48</v>
      </c>
      <c r="G406" s="80" t="s">
        <v>24</v>
      </c>
      <c r="H406" s="80" t="s">
        <v>980</v>
      </c>
      <c r="I406" s="81" t="s">
        <v>507</v>
      </c>
      <c r="J406" s="276">
        <f t="shared" si="13"/>
        <v>11.891891891891891</v>
      </c>
      <c r="K406" s="80"/>
      <c r="L406" s="296">
        <f t="shared" si="12"/>
        <v>0</v>
      </c>
      <c r="M406" s="92"/>
      <c r="O406" s="64"/>
    </row>
    <row r="407" spans="1:30" ht="15" customHeight="1">
      <c r="A407" s="150" t="s">
        <v>568</v>
      </c>
      <c r="B407" s="85" t="s">
        <v>569</v>
      </c>
      <c r="C407" s="80" t="s">
        <v>1</v>
      </c>
      <c r="D407" s="221">
        <v>39000</v>
      </c>
      <c r="E407" s="239" t="s">
        <v>10</v>
      </c>
      <c r="F407" s="80" t="s">
        <v>1111</v>
      </c>
      <c r="G407" s="185" t="s">
        <v>38</v>
      </c>
      <c r="H407" s="80" t="s">
        <v>2317</v>
      </c>
      <c r="I407" s="81" t="s">
        <v>570</v>
      </c>
      <c r="J407" s="276">
        <f t="shared" si="13"/>
        <v>10.54054054054054</v>
      </c>
      <c r="K407" s="80"/>
      <c r="L407" s="296">
        <f t="shared" si="12"/>
        <v>0</v>
      </c>
      <c r="M407" s="92"/>
      <c r="O407" s="64"/>
    </row>
    <row r="408" spans="1:30" ht="15" customHeight="1">
      <c r="A408" s="150" t="s">
        <v>571</v>
      </c>
      <c r="B408" s="85" t="s">
        <v>572</v>
      </c>
      <c r="C408" s="118" t="s">
        <v>25</v>
      </c>
      <c r="D408" s="221">
        <v>39000</v>
      </c>
      <c r="E408" s="239" t="s">
        <v>10</v>
      </c>
      <c r="F408" s="80" t="s">
        <v>1111</v>
      </c>
      <c r="G408" s="185" t="s">
        <v>38</v>
      </c>
      <c r="H408" s="80" t="s">
        <v>500</v>
      </c>
      <c r="I408" s="81" t="s">
        <v>573</v>
      </c>
      <c r="J408" s="276">
        <f t="shared" si="13"/>
        <v>10.54054054054054</v>
      </c>
      <c r="K408" s="80"/>
      <c r="L408" s="296">
        <f t="shared" si="12"/>
        <v>0</v>
      </c>
      <c r="M408" s="92"/>
      <c r="O408" s="64"/>
    </row>
    <row r="409" spans="1:30" ht="15" customHeight="1">
      <c r="A409" s="149" t="s">
        <v>167</v>
      </c>
      <c r="B409" s="79" t="s">
        <v>2480</v>
      </c>
      <c r="C409" s="118" t="s">
        <v>2856</v>
      </c>
      <c r="D409" s="221">
        <v>66000</v>
      </c>
      <c r="E409" s="69" t="s">
        <v>10</v>
      </c>
      <c r="F409" s="80" t="s">
        <v>48</v>
      </c>
      <c r="G409" s="118" t="s">
        <v>22</v>
      </c>
      <c r="H409" s="80" t="s">
        <v>290</v>
      </c>
      <c r="I409" s="81" t="s">
        <v>2481</v>
      </c>
      <c r="J409" s="276">
        <f t="shared" si="13"/>
        <v>17.837837837837839</v>
      </c>
      <c r="K409" s="80"/>
      <c r="L409" s="296">
        <f t="shared" si="12"/>
        <v>0</v>
      </c>
      <c r="M409" s="291"/>
      <c r="O409" s="64"/>
      <c r="Q409" s="101"/>
      <c r="R409" s="101"/>
      <c r="S409" s="101"/>
      <c r="T409" s="101"/>
      <c r="U409" s="101"/>
      <c r="V409" s="101"/>
      <c r="W409" s="101"/>
      <c r="X409" s="101"/>
      <c r="Y409" s="101"/>
      <c r="Z409" s="101"/>
      <c r="AA409" s="101"/>
      <c r="AB409" s="101"/>
      <c r="AC409" s="101"/>
      <c r="AD409" s="101"/>
    </row>
    <row r="410" spans="1:30" ht="16" customHeight="1">
      <c r="A410" s="149" t="s">
        <v>167</v>
      </c>
      <c r="B410" s="79" t="s">
        <v>711</v>
      </c>
      <c r="C410" s="80" t="s">
        <v>2856</v>
      </c>
      <c r="D410" s="221">
        <v>66000</v>
      </c>
      <c r="E410" s="240" t="s">
        <v>10</v>
      </c>
      <c r="F410" s="80" t="s">
        <v>48</v>
      </c>
      <c r="G410" s="80" t="s">
        <v>22</v>
      </c>
      <c r="H410" s="80" t="s">
        <v>290</v>
      </c>
      <c r="I410" s="81" t="s">
        <v>755</v>
      </c>
      <c r="J410" s="276">
        <f t="shared" si="13"/>
        <v>17.837837837837839</v>
      </c>
      <c r="K410" s="80"/>
      <c r="L410" s="296">
        <f t="shared" si="12"/>
        <v>0</v>
      </c>
      <c r="M410" s="291"/>
      <c r="O410" s="64"/>
      <c r="Q410" s="101"/>
      <c r="R410" s="101"/>
      <c r="S410" s="101"/>
      <c r="T410" s="101"/>
      <c r="U410" s="101"/>
      <c r="V410" s="101"/>
      <c r="W410" s="101"/>
      <c r="X410" s="101"/>
      <c r="Y410" s="101"/>
      <c r="Z410" s="101"/>
      <c r="AA410" s="101"/>
      <c r="AB410" s="101"/>
      <c r="AC410" s="101"/>
      <c r="AD410" s="101"/>
    </row>
    <row r="411" spans="1:30" ht="15" customHeight="1">
      <c r="A411" s="149" t="s">
        <v>1985</v>
      </c>
      <c r="B411" s="79" t="s">
        <v>2274</v>
      </c>
      <c r="C411" s="80" t="s">
        <v>182</v>
      </c>
      <c r="D411" s="221">
        <v>54000</v>
      </c>
      <c r="E411" s="239" t="s">
        <v>10</v>
      </c>
      <c r="F411" s="80" t="s">
        <v>48</v>
      </c>
      <c r="G411" s="80" t="s">
        <v>22</v>
      </c>
      <c r="H411" s="80" t="s">
        <v>109</v>
      </c>
      <c r="I411" s="81" t="s">
        <v>2275</v>
      </c>
      <c r="J411" s="276">
        <f t="shared" si="13"/>
        <v>14.594594594594595</v>
      </c>
      <c r="K411" s="80"/>
      <c r="L411" s="296">
        <f t="shared" si="12"/>
        <v>0</v>
      </c>
      <c r="M411" s="291"/>
      <c r="O411" s="64"/>
      <c r="Q411" s="101"/>
      <c r="R411" s="101"/>
      <c r="S411" s="101"/>
      <c r="T411" s="101"/>
      <c r="U411" s="101"/>
      <c r="V411" s="101"/>
      <c r="W411" s="101"/>
      <c r="X411" s="101"/>
      <c r="Y411" s="101"/>
      <c r="Z411" s="101"/>
      <c r="AA411" s="101"/>
      <c r="AB411" s="101"/>
      <c r="AC411" s="101"/>
      <c r="AD411" s="101"/>
    </row>
    <row r="412" spans="1:30" ht="16" customHeight="1">
      <c r="A412" s="149" t="s">
        <v>1985</v>
      </c>
      <c r="B412" s="117" t="s">
        <v>2270</v>
      </c>
      <c r="C412" s="80" t="s">
        <v>182</v>
      </c>
      <c r="D412" s="221">
        <v>56000</v>
      </c>
      <c r="E412" s="241" t="s">
        <v>10</v>
      </c>
      <c r="F412" s="80" t="s">
        <v>48</v>
      </c>
      <c r="G412" s="118" t="s">
        <v>22</v>
      </c>
      <c r="H412" s="118" t="s">
        <v>109</v>
      </c>
      <c r="I412" s="161" t="s">
        <v>1243</v>
      </c>
      <c r="J412" s="276">
        <f t="shared" si="13"/>
        <v>15.135135135135135</v>
      </c>
      <c r="K412" s="80"/>
      <c r="L412" s="296">
        <f t="shared" si="12"/>
        <v>0</v>
      </c>
      <c r="M412" s="291"/>
      <c r="N412" s="101"/>
      <c r="O412" s="297"/>
      <c r="P412" s="101"/>
      <c r="Q412" s="101"/>
      <c r="R412" s="101"/>
      <c r="S412" s="101"/>
      <c r="T412" s="101"/>
      <c r="U412" s="101"/>
      <c r="V412" s="101"/>
      <c r="W412" s="101"/>
      <c r="X412" s="101"/>
      <c r="Y412" s="101"/>
      <c r="Z412" s="101"/>
      <c r="AA412" s="101"/>
      <c r="AB412" s="101"/>
      <c r="AC412" s="101"/>
      <c r="AD412" s="101"/>
    </row>
    <row r="413" spans="1:30" ht="15" customHeight="1">
      <c r="A413" s="149" t="s">
        <v>1985</v>
      </c>
      <c r="B413" s="79" t="s">
        <v>2621</v>
      </c>
      <c r="C413" s="80" t="s">
        <v>182</v>
      </c>
      <c r="D413" s="221">
        <v>40000</v>
      </c>
      <c r="E413" s="374" t="s">
        <v>10</v>
      </c>
      <c r="F413" s="80" t="s">
        <v>48</v>
      </c>
      <c r="G413" s="80" t="s">
        <v>22</v>
      </c>
      <c r="H413" s="80" t="s">
        <v>109</v>
      </c>
      <c r="I413" s="81" t="s">
        <v>2622</v>
      </c>
      <c r="J413" s="276">
        <f t="shared" si="13"/>
        <v>10.810810810810811</v>
      </c>
      <c r="K413" s="80"/>
      <c r="L413" s="296">
        <f t="shared" si="12"/>
        <v>0</v>
      </c>
      <c r="M413" s="291"/>
      <c r="N413" s="101"/>
      <c r="O413" s="297"/>
      <c r="P413" s="101"/>
      <c r="Q413" s="101"/>
      <c r="R413" s="101"/>
      <c r="S413" s="101"/>
      <c r="T413" s="101"/>
      <c r="U413" s="101"/>
      <c r="V413" s="101"/>
      <c r="W413" s="101"/>
      <c r="X413" s="101"/>
      <c r="Y413" s="101"/>
      <c r="Z413" s="101"/>
      <c r="AA413" s="101"/>
      <c r="AB413" s="101"/>
      <c r="AC413" s="101"/>
      <c r="AD413" s="101"/>
    </row>
    <row r="414" spans="1:30" ht="16" customHeight="1">
      <c r="A414" s="149" t="s">
        <v>1985</v>
      </c>
      <c r="B414" s="117" t="s">
        <v>2085</v>
      </c>
      <c r="C414" s="80" t="s">
        <v>1835</v>
      </c>
      <c r="D414" s="221">
        <v>69000</v>
      </c>
      <c r="E414" s="437" t="s">
        <v>10</v>
      </c>
      <c r="F414" s="80" t="s">
        <v>2086</v>
      </c>
      <c r="G414" s="118" t="s">
        <v>22</v>
      </c>
      <c r="H414" s="118" t="s">
        <v>109</v>
      </c>
      <c r="I414" s="161" t="s">
        <v>2087</v>
      </c>
      <c r="J414" s="276">
        <f t="shared" si="13"/>
        <v>18.648648648648649</v>
      </c>
      <c r="K414" s="80"/>
      <c r="L414" s="296">
        <f t="shared" si="12"/>
        <v>0</v>
      </c>
      <c r="M414" s="291"/>
      <c r="N414" s="101"/>
      <c r="O414" s="297"/>
      <c r="P414" s="101"/>
      <c r="Q414" s="101"/>
      <c r="R414" s="101"/>
      <c r="S414" s="101"/>
      <c r="T414" s="101"/>
      <c r="U414" s="101"/>
      <c r="V414" s="101"/>
      <c r="W414" s="101"/>
      <c r="X414" s="101"/>
      <c r="Y414" s="101"/>
      <c r="Z414" s="101"/>
      <c r="AA414" s="101"/>
      <c r="AB414" s="101"/>
      <c r="AC414" s="101"/>
      <c r="AD414" s="101"/>
    </row>
    <row r="415" spans="1:30" ht="15" customHeight="1">
      <c r="A415" s="150" t="s">
        <v>516</v>
      </c>
      <c r="B415" s="79" t="s">
        <v>705</v>
      </c>
      <c r="C415" s="80" t="s">
        <v>91</v>
      </c>
      <c r="D415" s="223">
        <v>54000</v>
      </c>
      <c r="E415" s="240" t="s">
        <v>10</v>
      </c>
      <c r="F415" s="80" t="s">
        <v>100</v>
      </c>
      <c r="G415" s="80" t="s">
        <v>38</v>
      </c>
      <c r="H415" s="80" t="s">
        <v>500</v>
      </c>
      <c r="I415" s="79" t="s">
        <v>706</v>
      </c>
      <c r="J415" s="276">
        <f t="shared" si="13"/>
        <v>14.594594594594595</v>
      </c>
      <c r="K415" s="80"/>
      <c r="L415" s="296">
        <f t="shared" si="12"/>
        <v>0</v>
      </c>
      <c r="M415" s="101"/>
      <c r="N415" s="101"/>
      <c r="O415" s="297"/>
      <c r="P415" s="101"/>
      <c r="Q415" s="101"/>
      <c r="R415" s="101"/>
      <c r="S415" s="101"/>
      <c r="T415" s="101"/>
      <c r="U415" s="101"/>
      <c r="V415" s="101"/>
      <c r="W415" s="101"/>
      <c r="X415" s="101"/>
      <c r="Y415" s="101"/>
      <c r="Z415" s="101"/>
      <c r="AA415" s="101"/>
      <c r="AB415" s="101"/>
      <c r="AC415" s="101"/>
      <c r="AD415" s="101"/>
    </row>
    <row r="416" spans="1:30" ht="16" customHeight="1">
      <c r="A416" s="152" t="s">
        <v>513</v>
      </c>
      <c r="B416" s="85" t="s">
        <v>514</v>
      </c>
      <c r="C416" s="80" t="s">
        <v>91</v>
      </c>
      <c r="D416" s="221">
        <v>29000</v>
      </c>
      <c r="E416" s="239" t="s">
        <v>10</v>
      </c>
      <c r="F416" s="80" t="s">
        <v>48</v>
      </c>
      <c r="G416" s="80" t="s">
        <v>11</v>
      </c>
      <c r="H416" s="80" t="s">
        <v>326</v>
      </c>
      <c r="I416" s="81" t="s">
        <v>515</v>
      </c>
      <c r="J416" s="276">
        <f t="shared" si="13"/>
        <v>7.8378378378378377</v>
      </c>
      <c r="K416" s="80"/>
      <c r="L416" s="296">
        <f t="shared" si="12"/>
        <v>0</v>
      </c>
      <c r="M416" s="291"/>
      <c r="N416" s="101"/>
      <c r="O416" s="297"/>
      <c r="P416" s="101"/>
      <c r="Q416" s="101"/>
      <c r="R416" s="101"/>
      <c r="S416" s="101"/>
      <c r="T416" s="101"/>
      <c r="U416" s="101"/>
      <c r="V416" s="101"/>
      <c r="W416" s="101"/>
      <c r="X416" s="101"/>
      <c r="Y416" s="101"/>
      <c r="Z416" s="101"/>
      <c r="AA416" s="101"/>
      <c r="AB416" s="101"/>
      <c r="AC416" s="101"/>
      <c r="AD416" s="101"/>
    </row>
    <row r="417" spans="1:30" ht="15" customHeight="1">
      <c r="A417" s="152" t="s">
        <v>1448</v>
      </c>
      <c r="B417" s="137" t="s">
        <v>1449</v>
      </c>
      <c r="C417" s="80" t="s">
        <v>182</v>
      </c>
      <c r="D417" s="224">
        <v>48000</v>
      </c>
      <c r="E417" s="289" t="s">
        <v>10</v>
      </c>
      <c r="F417" s="80" t="s">
        <v>48</v>
      </c>
      <c r="G417" s="80" t="s">
        <v>269</v>
      </c>
      <c r="H417" s="80" t="s">
        <v>304</v>
      </c>
      <c r="I417" s="441" t="s">
        <v>1450</v>
      </c>
      <c r="J417" s="276">
        <f t="shared" si="13"/>
        <v>12.972972972972974</v>
      </c>
      <c r="K417" s="80"/>
      <c r="L417" s="296">
        <f t="shared" si="12"/>
        <v>0</v>
      </c>
      <c r="M417" s="101"/>
      <c r="N417" s="101"/>
      <c r="O417" s="297"/>
      <c r="P417" s="101"/>
      <c r="Q417" s="101"/>
      <c r="R417" s="101"/>
      <c r="S417" s="101"/>
      <c r="T417" s="101"/>
      <c r="U417" s="101"/>
      <c r="V417" s="101"/>
      <c r="W417" s="101"/>
      <c r="X417" s="101"/>
      <c r="Y417" s="101"/>
      <c r="Z417" s="101"/>
      <c r="AA417" s="101"/>
      <c r="AB417" s="101"/>
      <c r="AC417" s="101"/>
      <c r="AD417" s="101"/>
    </row>
    <row r="418" spans="1:30" ht="15" customHeight="1">
      <c r="A418" s="148" t="s">
        <v>268</v>
      </c>
      <c r="B418" s="79" t="s">
        <v>267</v>
      </c>
      <c r="C418" s="80" t="s">
        <v>1</v>
      </c>
      <c r="D418" s="220">
        <v>38000</v>
      </c>
      <c r="E418" s="239" t="s">
        <v>10</v>
      </c>
      <c r="F418" s="80" t="s">
        <v>48</v>
      </c>
      <c r="G418" s="80" t="s">
        <v>269</v>
      </c>
      <c r="H418" s="118" t="s">
        <v>754</v>
      </c>
      <c r="I418" s="81" t="s">
        <v>58</v>
      </c>
      <c r="J418" s="276">
        <f t="shared" si="13"/>
        <v>10.27027027027027</v>
      </c>
      <c r="K418" s="80"/>
      <c r="L418" s="296">
        <f t="shared" si="12"/>
        <v>0</v>
      </c>
      <c r="M418" s="291"/>
      <c r="N418" s="101"/>
      <c r="O418" s="297"/>
      <c r="P418" s="101"/>
      <c r="Q418" s="101"/>
      <c r="R418" s="101"/>
      <c r="S418" s="101"/>
      <c r="T418" s="101"/>
      <c r="U418" s="101"/>
      <c r="V418" s="101"/>
      <c r="W418" s="101"/>
      <c r="X418" s="101"/>
      <c r="Y418" s="101"/>
      <c r="Z418" s="101"/>
      <c r="AA418" s="101"/>
      <c r="AB418" s="101"/>
      <c r="AC418" s="101"/>
      <c r="AD418" s="101"/>
    </row>
    <row r="419" spans="1:30" ht="15" customHeight="1">
      <c r="A419" s="148" t="s">
        <v>1428</v>
      </c>
      <c r="B419" s="183" t="s">
        <v>1484</v>
      </c>
      <c r="C419" s="80" t="s">
        <v>1</v>
      </c>
      <c r="D419" s="221">
        <v>54000</v>
      </c>
      <c r="E419" s="246" t="s">
        <v>10</v>
      </c>
      <c r="F419" s="80" t="s">
        <v>48</v>
      </c>
      <c r="G419" s="185" t="s">
        <v>79</v>
      </c>
      <c r="H419" s="185" t="s">
        <v>1478</v>
      </c>
      <c r="I419" s="81" t="s">
        <v>1485</v>
      </c>
      <c r="J419" s="276">
        <f t="shared" si="13"/>
        <v>14.594594594594595</v>
      </c>
      <c r="K419" s="80"/>
      <c r="L419" s="296">
        <f t="shared" si="12"/>
        <v>0</v>
      </c>
      <c r="M419" s="291"/>
      <c r="O419" s="64"/>
      <c r="Q419" s="101"/>
      <c r="R419" s="101"/>
      <c r="S419" s="101"/>
      <c r="T419" s="101"/>
      <c r="U419" s="101"/>
      <c r="V419" s="101"/>
      <c r="W419" s="101"/>
      <c r="X419" s="101"/>
      <c r="Y419" s="101"/>
      <c r="Z419" s="101"/>
      <c r="AA419" s="101"/>
      <c r="AB419" s="101"/>
      <c r="AC419" s="101"/>
      <c r="AD419" s="101"/>
    </row>
    <row r="420" spans="1:30" ht="15" customHeight="1">
      <c r="A420" s="149" t="s">
        <v>682</v>
      </c>
      <c r="B420" s="79" t="s">
        <v>683</v>
      </c>
      <c r="C420" s="80" t="s">
        <v>1</v>
      </c>
      <c r="D420" s="221">
        <v>40000</v>
      </c>
      <c r="E420" s="238" t="s">
        <v>10</v>
      </c>
      <c r="F420" s="80" t="s">
        <v>48</v>
      </c>
      <c r="G420" s="80" t="s">
        <v>29</v>
      </c>
      <c r="H420" s="80" t="s">
        <v>531</v>
      </c>
      <c r="I420" s="81" t="s">
        <v>671</v>
      </c>
      <c r="J420" s="276">
        <f t="shared" si="13"/>
        <v>10.810810810810811</v>
      </c>
      <c r="K420" s="80"/>
      <c r="L420" s="296">
        <f t="shared" si="12"/>
        <v>0</v>
      </c>
      <c r="M420" s="291"/>
      <c r="O420" s="64"/>
      <c r="Q420" s="101"/>
      <c r="R420" s="101"/>
      <c r="S420" s="101"/>
      <c r="T420" s="101"/>
      <c r="U420" s="101"/>
      <c r="V420" s="101"/>
      <c r="W420" s="101"/>
      <c r="X420" s="101"/>
      <c r="Y420" s="101"/>
      <c r="Z420" s="101"/>
      <c r="AA420" s="101"/>
      <c r="AB420" s="101"/>
      <c r="AC420" s="101"/>
      <c r="AD420" s="101"/>
    </row>
    <row r="421" spans="1:30" ht="14">
      <c r="A421" s="434" t="s">
        <v>1072</v>
      </c>
      <c r="B421" s="79" t="s">
        <v>1073</v>
      </c>
      <c r="C421" s="80" t="s">
        <v>182</v>
      </c>
      <c r="D421" s="221">
        <v>26000</v>
      </c>
      <c r="E421" s="284" t="s">
        <v>10</v>
      </c>
      <c r="F421" s="214" t="s">
        <v>33</v>
      </c>
      <c r="G421" s="80" t="s">
        <v>59</v>
      </c>
      <c r="H421" s="80" t="s">
        <v>326</v>
      </c>
      <c r="I421" s="81" t="s">
        <v>1074</v>
      </c>
      <c r="J421" s="276">
        <f t="shared" si="13"/>
        <v>7.0270270270270272</v>
      </c>
      <c r="K421" s="80"/>
      <c r="L421" s="296">
        <f t="shared" si="12"/>
        <v>0</v>
      </c>
      <c r="M421" s="291"/>
      <c r="O421" s="64"/>
      <c r="Q421" s="101"/>
      <c r="R421" s="101"/>
      <c r="S421" s="101"/>
      <c r="T421" s="101"/>
      <c r="U421" s="101"/>
      <c r="V421" s="101"/>
      <c r="W421" s="101"/>
      <c r="X421" s="101"/>
      <c r="Y421" s="101"/>
      <c r="Z421" s="101"/>
      <c r="AA421" s="101"/>
      <c r="AB421" s="101"/>
      <c r="AC421" s="101"/>
      <c r="AD421" s="101"/>
    </row>
    <row r="422" spans="1:30" ht="15" customHeight="1">
      <c r="A422" s="152" t="s">
        <v>863</v>
      </c>
      <c r="B422" s="107" t="s">
        <v>864</v>
      </c>
      <c r="C422" s="80" t="s">
        <v>1</v>
      </c>
      <c r="D422" s="223">
        <v>46000</v>
      </c>
      <c r="E422" s="238" t="s">
        <v>10</v>
      </c>
      <c r="F422" s="80" t="s">
        <v>48</v>
      </c>
      <c r="G422" s="80" t="s">
        <v>28</v>
      </c>
      <c r="H422" s="80" t="s">
        <v>109</v>
      </c>
      <c r="I422" s="81" t="s">
        <v>852</v>
      </c>
      <c r="J422" s="276">
        <f t="shared" si="13"/>
        <v>12.432432432432432</v>
      </c>
      <c r="K422" s="80"/>
      <c r="L422" s="296">
        <f t="shared" si="12"/>
        <v>0</v>
      </c>
      <c r="M422" s="291"/>
      <c r="O422" s="64"/>
      <c r="Q422" s="101"/>
      <c r="R422" s="101"/>
      <c r="S422" s="101"/>
      <c r="T422" s="101"/>
      <c r="U422" s="101"/>
      <c r="V422" s="101"/>
      <c r="W422" s="101"/>
      <c r="X422" s="101"/>
      <c r="Y422" s="101"/>
      <c r="Z422" s="101"/>
      <c r="AA422" s="101"/>
      <c r="AB422" s="101"/>
      <c r="AC422" s="101"/>
      <c r="AD422" s="101"/>
    </row>
    <row r="423" spans="1:30" ht="15" customHeight="1">
      <c r="A423" s="148" t="s">
        <v>2595</v>
      </c>
      <c r="B423" s="81" t="s">
        <v>1780</v>
      </c>
      <c r="C423" s="80" t="s">
        <v>1</v>
      </c>
      <c r="D423" s="221">
        <v>59000</v>
      </c>
      <c r="E423" s="69" t="s">
        <v>10</v>
      </c>
      <c r="F423" s="80" t="s">
        <v>48</v>
      </c>
      <c r="G423" s="80" t="s">
        <v>59</v>
      </c>
      <c r="H423" s="118" t="s">
        <v>1209</v>
      </c>
      <c r="I423" s="81" t="s">
        <v>2596</v>
      </c>
      <c r="J423" s="276">
        <f t="shared" si="13"/>
        <v>15.945945945945946</v>
      </c>
      <c r="K423" s="80"/>
      <c r="L423" s="296">
        <f t="shared" si="12"/>
        <v>0</v>
      </c>
      <c r="M423" s="291"/>
      <c r="O423" s="64"/>
      <c r="Q423" s="101"/>
      <c r="R423" s="101"/>
      <c r="S423" s="101"/>
      <c r="T423" s="101"/>
      <c r="U423" s="101"/>
      <c r="V423" s="101"/>
      <c r="W423" s="101"/>
      <c r="X423" s="101"/>
      <c r="Y423" s="101"/>
      <c r="Z423" s="101"/>
      <c r="AA423" s="101"/>
      <c r="AB423" s="101"/>
      <c r="AC423" s="101"/>
      <c r="AD423" s="101"/>
    </row>
    <row r="424" spans="1:30" ht="15" customHeight="1">
      <c r="A424" s="149" t="s">
        <v>2307</v>
      </c>
      <c r="B424" s="161" t="s">
        <v>2308</v>
      </c>
      <c r="C424" s="80" t="s">
        <v>1</v>
      </c>
      <c r="D424" s="221">
        <v>48000</v>
      </c>
      <c r="E424" s="438" t="s">
        <v>10</v>
      </c>
      <c r="F424" s="80" t="s">
        <v>48</v>
      </c>
      <c r="G424" s="118" t="s">
        <v>68</v>
      </c>
      <c r="H424" s="118" t="s">
        <v>97</v>
      </c>
      <c r="I424" s="161" t="s">
        <v>2309</v>
      </c>
      <c r="J424" s="276">
        <f t="shared" si="13"/>
        <v>12.972972972972974</v>
      </c>
      <c r="K424" s="80"/>
      <c r="L424" s="296">
        <f t="shared" si="12"/>
        <v>0</v>
      </c>
      <c r="M424" s="92"/>
      <c r="O424" s="64"/>
    </row>
    <row r="425" spans="1:30" ht="15" customHeight="1">
      <c r="A425" s="149" t="s">
        <v>807</v>
      </c>
      <c r="B425" s="85" t="s">
        <v>808</v>
      </c>
      <c r="C425" s="80" t="s">
        <v>181</v>
      </c>
      <c r="D425" s="221">
        <v>59000</v>
      </c>
      <c r="E425" s="239" t="s">
        <v>10</v>
      </c>
      <c r="F425" s="80" t="s">
        <v>1306</v>
      </c>
      <c r="G425" s="80" t="s">
        <v>38</v>
      </c>
      <c r="H425" s="80" t="s">
        <v>462</v>
      </c>
      <c r="I425" s="81" t="s">
        <v>1307</v>
      </c>
      <c r="J425" s="276">
        <f t="shared" si="13"/>
        <v>15.945945945945946</v>
      </c>
      <c r="K425" s="80"/>
      <c r="L425" s="296">
        <f t="shared" si="12"/>
        <v>0</v>
      </c>
      <c r="M425" s="92"/>
      <c r="O425" s="64"/>
    </row>
    <row r="426" spans="1:30" ht="15" customHeight="1">
      <c r="A426" s="150" t="s">
        <v>873</v>
      </c>
      <c r="B426" s="85" t="s">
        <v>874</v>
      </c>
      <c r="C426" s="80" t="s">
        <v>1</v>
      </c>
      <c r="D426" s="221">
        <v>48000</v>
      </c>
      <c r="E426" s="238" t="s">
        <v>10</v>
      </c>
      <c r="F426" s="80" t="s">
        <v>74</v>
      </c>
      <c r="G426" s="80" t="s">
        <v>28</v>
      </c>
      <c r="H426" s="80" t="s">
        <v>109</v>
      </c>
      <c r="I426" s="81" t="s">
        <v>875</v>
      </c>
      <c r="J426" s="276">
        <f t="shared" si="13"/>
        <v>12.972972972972974</v>
      </c>
      <c r="K426" s="80"/>
      <c r="L426" s="296">
        <f t="shared" si="12"/>
        <v>0</v>
      </c>
      <c r="M426" s="92"/>
      <c r="O426" s="64"/>
    </row>
    <row r="427" spans="1:30" ht="15" customHeight="1">
      <c r="A427" s="150" t="s">
        <v>2391</v>
      </c>
      <c r="B427" s="85" t="s">
        <v>2632</v>
      </c>
      <c r="C427" s="80" t="s">
        <v>1</v>
      </c>
      <c r="D427" s="221">
        <v>59000</v>
      </c>
      <c r="E427" s="71" t="s">
        <v>10</v>
      </c>
      <c r="F427" s="80" t="s">
        <v>48</v>
      </c>
      <c r="G427" s="80" t="s">
        <v>20</v>
      </c>
      <c r="H427" s="80" t="s">
        <v>2105</v>
      </c>
      <c r="I427" s="81" t="s">
        <v>264</v>
      </c>
      <c r="J427" s="276">
        <f t="shared" si="13"/>
        <v>15.945945945945946</v>
      </c>
      <c r="K427" s="80"/>
      <c r="L427" s="296">
        <f t="shared" si="12"/>
        <v>0</v>
      </c>
      <c r="M427" s="92"/>
      <c r="O427" s="64"/>
    </row>
    <row r="428" spans="1:30" ht="15" customHeight="1">
      <c r="A428" s="150" t="s">
        <v>2391</v>
      </c>
      <c r="B428" s="85" t="s">
        <v>2630</v>
      </c>
      <c r="C428" s="80" t="s">
        <v>1</v>
      </c>
      <c r="D428" s="221">
        <v>59000</v>
      </c>
      <c r="E428" s="71" t="s">
        <v>10</v>
      </c>
      <c r="F428" s="80" t="s">
        <v>48</v>
      </c>
      <c r="G428" s="222" t="s">
        <v>20</v>
      </c>
      <c r="H428" s="80" t="s">
        <v>2105</v>
      </c>
      <c r="I428" s="81" t="s">
        <v>2631</v>
      </c>
      <c r="J428" s="276">
        <f t="shared" si="13"/>
        <v>15.945945945945946</v>
      </c>
      <c r="K428" s="80"/>
      <c r="L428" s="296">
        <f t="shared" si="12"/>
        <v>0</v>
      </c>
      <c r="M428" s="92"/>
      <c r="O428" s="64"/>
    </row>
    <row r="429" spans="1:30" ht="15" customHeight="1">
      <c r="A429" s="149" t="s">
        <v>1557</v>
      </c>
      <c r="B429" s="85" t="s">
        <v>2560</v>
      </c>
      <c r="C429" s="80" t="s">
        <v>91</v>
      </c>
      <c r="D429" s="221">
        <v>52000</v>
      </c>
      <c r="E429" s="71" t="s">
        <v>10</v>
      </c>
      <c r="F429" s="80" t="s">
        <v>74</v>
      </c>
      <c r="G429" s="222" t="s">
        <v>28</v>
      </c>
      <c r="H429" s="80" t="s">
        <v>109</v>
      </c>
      <c r="I429" s="81" t="s">
        <v>1868</v>
      </c>
      <c r="J429" s="276">
        <f t="shared" si="13"/>
        <v>14.054054054054054</v>
      </c>
      <c r="K429" s="80"/>
      <c r="L429" s="296">
        <f t="shared" si="12"/>
        <v>0</v>
      </c>
      <c r="M429" s="92"/>
      <c r="O429" s="64"/>
    </row>
    <row r="430" spans="1:30" ht="15" customHeight="1">
      <c r="A430" s="149" t="s">
        <v>1557</v>
      </c>
      <c r="B430" s="85" t="s">
        <v>1558</v>
      </c>
      <c r="C430" s="80" t="s">
        <v>1</v>
      </c>
      <c r="D430" s="221">
        <v>46000</v>
      </c>
      <c r="E430" s="243" t="s">
        <v>10</v>
      </c>
      <c r="F430" s="80" t="s">
        <v>818</v>
      </c>
      <c r="G430" s="222" t="s">
        <v>20</v>
      </c>
      <c r="H430" s="80" t="s">
        <v>109</v>
      </c>
      <c r="I430" s="81" t="s">
        <v>1559</v>
      </c>
      <c r="J430" s="276">
        <f t="shared" si="13"/>
        <v>12.432432432432432</v>
      </c>
      <c r="K430" s="80"/>
      <c r="L430" s="296">
        <f t="shared" si="12"/>
        <v>0</v>
      </c>
      <c r="M430" s="92"/>
      <c r="O430" s="64"/>
    </row>
    <row r="431" spans="1:30" ht="15" customHeight="1">
      <c r="A431" s="150" t="s">
        <v>1986</v>
      </c>
      <c r="B431" s="79" t="s">
        <v>1987</v>
      </c>
      <c r="C431" s="80" t="s">
        <v>1</v>
      </c>
      <c r="D431" s="221">
        <v>58000</v>
      </c>
      <c r="E431" s="239" t="s">
        <v>10</v>
      </c>
      <c r="F431" s="80" t="s">
        <v>48</v>
      </c>
      <c r="G431" s="80" t="s">
        <v>38</v>
      </c>
      <c r="H431" s="80" t="s">
        <v>1133</v>
      </c>
      <c r="I431" s="81" t="s">
        <v>1960</v>
      </c>
      <c r="J431" s="276">
        <f t="shared" si="13"/>
        <v>15.675675675675675</v>
      </c>
      <c r="K431" s="80"/>
      <c r="L431" s="296">
        <f t="shared" si="12"/>
        <v>0</v>
      </c>
      <c r="M431" s="92"/>
      <c r="O431" s="64"/>
    </row>
    <row r="432" spans="1:30" ht="15" customHeight="1">
      <c r="A432" s="149" t="s">
        <v>2218</v>
      </c>
      <c r="B432" s="85" t="s">
        <v>2219</v>
      </c>
      <c r="C432" s="80" t="s">
        <v>1</v>
      </c>
      <c r="D432" s="221">
        <v>59000</v>
      </c>
      <c r="E432" s="239" t="s">
        <v>10</v>
      </c>
      <c r="F432" s="80" t="s">
        <v>48</v>
      </c>
      <c r="G432" s="80" t="s">
        <v>30</v>
      </c>
      <c r="H432" s="80" t="s">
        <v>560</v>
      </c>
      <c r="I432" s="81" t="s">
        <v>1432</v>
      </c>
      <c r="J432" s="276">
        <f t="shared" si="13"/>
        <v>15.945945945945946</v>
      </c>
      <c r="K432" s="80"/>
      <c r="L432" s="296">
        <f t="shared" si="12"/>
        <v>0</v>
      </c>
      <c r="M432" s="92"/>
      <c r="O432" s="64"/>
    </row>
    <row r="433" spans="1:30" ht="15" customHeight="1">
      <c r="A433" s="149" t="s">
        <v>1014</v>
      </c>
      <c r="B433" s="79" t="s">
        <v>1015</v>
      </c>
      <c r="C433" s="80" t="s">
        <v>1</v>
      </c>
      <c r="D433" s="221">
        <v>44000</v>
      </c>
      <c r="E433" s="239" t="s">
        <v>10</v>
      </c>
      <c r="F433" s="80" t="s">
        <v>963</v>
      </c>
      <c r="G433" s="80" t="s">
        <v>24</v>
      </c>
      <c r="H433" s="80" t="s">
        <v>1286</v>
      </c>
      <c r="I433" s="81" t="s">
        <v>1016</v>
      </c>
      <c r="J433" s="276">
        <f t="shared" si="13"/>
        <v>11.891891891891891</v>
      </c>
      <c r="K433" s="80"/>
      <c r="L433" s="296">
        <f t="shared" si="12"/>
        <v>0</v>
      </c>
      <c r="M433" s="92"/>
      <c r="O433" s="64"/>
    </row>
    <row r="434" spans="1:30" ht="15" customHeight="1">
      <c r="A434" s="152" t="s">
        <v>351</v>
      </c>
      <c r="B434" s="81" t="s">
        <v>2477</v>
      </c>
      <c r="C434" s="80" t="s">
        <v>182</v>
      </c>
      <c r="D434" s="220">
        <v>39000</v>
      </c>
      <c r="E434" s="20" t="s">
        <v>10</v>
      </c>
      <c r="F434" s="80" t="s">
        <v>885</v>
      </c>
      <c r="G434" s="80" t="s">
        <v>22</v>
      </c>
      <c r="H434" s="80" t="s">
        <v>290</v>
      </c>
      <c r="I434" s="81" t="s">
        <v>2478</v>
      </c>
      <c r="J434" s="276">
        <f t="shared" si="13"/>
        <v>10.54054054054054</v>
      </c>
      <c r="K434" s="80"/>
      <c r="L434" s="296">
        <f t="shared" si="12"/>
        <v>0</v>
      </c>
      <c r="M434" s="291"/>
      <c r="N434" s="101"/>
      <c r="O434" s="297"/>
      <c r="P434" s="101"/>
      <c r="Q434" s="101"/>
      <c r="R434" s="101"/>
      <c r="S434" s="101"/>
      <c r="T434" s="101"/>
      <c r="U434" s="101"/>
      <c r="V434" s="101"/>
      <c r="W434" s="101"/>
      <c r="X434" s="101"/>
      <c r="Y434" s="101"/>
      <c r="Z434" s="101"/>
      <c r="AA434" s="101"/>
      <c r="AB434" s="101"/>
      <c r="AC434" s="101"/>
      <c r="AD434" s="101"/>
    </row>
    <row r="435" spans="1:30" ht="15" customHeight="1">
      <c r="A435" s="151" t="s">
        <v>148</v>
      </c>
      <c r="B435" s="79" t="s">
        <v>149</v>
      </c>
      <c r="C435" s="80" t="s">
        <v>1</v>
      </c>
      <c r="D435" s="221">
        <v>22000</v>
      </c>
      <c r="E435" s="238" t="s">
        <v>10</v>
      </c>
      <c r="F435" s="80" t="s">
        <v>1112</v>
      </c>
      <c r="G435" s="80" t="s">
        <v>11</v>
      </c>
      <c r="H435" s="80" t="s">
        <v>135</v>
      </c>
      <c r="I435" s="81" t="s">
        <v>1267</v>
      </c>
      <c r="J435" s="276">
        <f t="shared" si="13"/>
        <v>5.9459459459459456</v>
      </c>
      <c r="K435" s="80"/>
      <c r="L435" s="296">
        <f t="shared" si="12"/>
        <v>0</v>
      </c>
      <c r="M435" s="92"/>
      <c r="O435" s="64"/>
    </row>
    <row r="436" spans="1:30" ht="15" customHeight="1">
      <c r="A436" s="149" t="s">
        <v>505</v>
      </c>
      <c r="B436" s="419">
        <v>0.46597222222222223</v>
      </c>
      <c r="C436" s="80" t="s">
        <v>1</v>
      </c>
      <c r="D436" s="221">
        <v>44000</v>
      </c>
      <c r="E436" s="69" t="s">
        <v>10</v>
      </c>
      <c r="F436" s="80" t="s">
        <v>74</v>
      </c>
      <c r="G436" s="80" t="s">
        <v>68</v>
      </c>
      <c r="H436" s="80" t="s">
        <v>412</v>
      </c>
      <c r="I436" s="81" t="s">
        <v>506</v>
      </c>
      <c r="J436" s="276">
        <f t="shared" si="13"/>
        <v>11.891891891891891</v>
      </c>
      <c r="K436" s="80"/>
      <c r="L436" s="296">
        <f t="shared" si="12"/>
        <v>0</v>
      </c>
      <c r="M436" s="92"/>
      <c r="O436" s="64"/>
    </row>
    <row r="437" spans="1:30" ht="15" customHeight="1">
      <c r="A437" s="151" t="s">
        <v>2724</v>
      </c>
      <c r="B437" s="79" t="s">
        <v>2725</v>
      </c>
      <c r="C437" s="80" t="s">
        <v>1946</v>
      </c>
      <c r="D437" s="221">
        <v>34000</v>
      </c>
      <c r="E437" s="69" t="s">
        <v>10</v>
      </c>
      <c r="F437" s="80" t="s">
        <v>48</v>
      </c>
      <c r="G437" s="80" t="s">
        <v>54</v>
      </c>
      <c r="H437" s="118" t="s">
        <v>2726</v>
      </c>
      <c r="I437" s="81" t="s">
        <v>2727</v>
      </c>
      <c r="J437" s="276">
        <f t="shared" si="13"/>
        <v>9.1891891891891895</v>
      </c>
      <c r="K437" s="80"/>
      <c r="L437" s="296">
        <f t="shared" si="12"/>
        <v>0</v>
      </c>
      <c r="M437" s="92"/>
      <c r="O437" s="64"/>
    </row>
    <row r="438" spans="1:30" ht="15" customHeight="1">
      <c r="A438" s="149" t="s">
        <v>113</v>
      </c>
      <c r="B438" s="85" t="s">
        <v>1990</v>
      </c>
      <c r="C438" s="80" t="s">
        <v>1</v>
      </c>
      <c r="D438" s="221">
        <v>49000</v>
      </c>
      <c r="E438" s="238" t="s">
        <v>10</v>
      </c>
      <c r="F438" s="80" t="s">
        <v>825</v>
      </c>
      <c r="G438" s="80" t="s">
        <v>28</v>
      </c>
      <c r="H438" s="80" t="s">
        <v>109</v>
      </c>
      <c r="I438" s="81" t="s">
        <v>188</v>
      </c>
      <c r="J438" s="276">
        <f t="shared" si="13"/>
        <v>13.243243243243244</v>
      </c>
      <c r="K438" s="80"/>
      <c r="L438" s="296">
        <f t="shared" si="12"/>
        <v>0</v>
      </c>
      <c r="M438" s="92"/>
      <c r="O438" s="64"/>
    </row>
    <row r="439" spans="1:30" ht="15" customHeight="1">
      <c r="A439" s="150" t="s">
        <v>876</v>
      </c>
      <c r="B439" s="85" t="s">
        <v>877</v>
      </c>
      <c r="C439" s="80" t="s">
        <v>91</v>
      </c>
      <c r="D439" s="221">
        <v>49000</v>
      </c>
      <c r="E439" s="238" t="s">
        <v>10</v>
      </c>
      <c r="F439" s="80" t="s">
        <v>878</v>
      </c>
      <c r="G439" s="80" t="s">
        <v>59</v>
      </c>
      <c r="H439" s="80" t="s">
        <v>109</v>
      </c>
      <c r="I439" s="81" t="s">
        <v>879</v>
      </c>
      <c r="J439" s="276">
        <f t="shared" si="13"/>
        <v>13.243243243243244</v>
      </c>
      <c r="K439" s="80"/>
      <c r="L439" s="296">
        <f t="shared" si="12"/>
        <v>0</v>
      </c>
      <c r="M439" s="92"/>
      <c r="O439" s="64"/>
    </row>
    <row r="440" spans="1:30" ht="15" customHeight="1">
      <c r="A440" s="152" t="s">
        <v>544</v>
      </c>
      <c r="B440" s="107" t="s">
        <v>545</v>
      </c>
      <c r="C440" s="80" t="s">
        <v>182</v>
      </c>
      <c r="D440" s="221">
        <v>28000</v>
      </c>
      <c r="E440" s="239" t="s">
        <v>10</v>
      </c>
      <c r="F440" s="80" t="s">
        <v>48</v>
      </c>
      <c r="G440" s="80" t="s">
        <v>22</v>
      </c>
      <c r="H440" s="80" t="s">
        <v>326</v>
      </c>
      <c r="I440" s="81" t="s">
        <v>546</v>
      </c>
      <c r="J440" s="276">
        <f t="shared" si="13"/>
        <v>7.5675675675675675</v>
      </c>
      <c r="K440" s="80"/>
      <c r="L440" s="296">
        <f t="shared" si="12"/>
        <v>0</v>
      </c>
      <c r="M440" s="92"/>
      <c r="O440" s="64"/>
    </row>
    <row r="441" spans="1:30" ht="15" customHeight="1">
      <c r="A441" s="150" t="s">
        <v>2161</v>
      </c>
      <c r="B441" s="85" t="s">
        <v>2536</v>
      </c>
      <c r="C441" s="80" t="s">
        <v>131</v>
      </c>
      <c r="D441" s="223">
        <v>69000</v>
      </c>
      <c r="E441" s="69" t="s">
        <v>10</v>
      </c>
      <c r="F441" s="80" t="s">
        <v>48</v>
      </c>
      <c r="G441" s="80" t="s">
        <v>59</v>
      </c>
      <c r="H441" s="118" t="s">
        <v>304</v>
      </c>
      <c r="I441" s="79" t="s">
        <v>2537</v>
      </c>
      <c r="J441" s="276">
        <f t="shared" si="13"/>
        <v>18.648648648648649</v>
      </c>
      <c r="K441" s="80"/>
      <c r="L441" s="296">
        <f t="shared" si="12"/>
        <v>0</v>
      </c>
      <c r="M441" s="92"/>
      <c r="O441" s="64"/>
    </row>
    <row r="442" spans="1:30" ht="15" customHeight="1">
      <c r="A442" s="149" t="s">
        <v>690</v>
      </c>
      <c r="B442" s="85" t="s">
        <v>691</v>
      </c>
      <c r="C442" s="80" t="s">
        <v>91</v>
      </c>
      <c r="D442" s="221">
        <v>35000</v>
      </c>
      <c r="E442" s="239" t="s">
        <v>10</v>
      </c>
      <c r="F442" s="80" t="s">
        <v>853</v>
      </c>
      <c r="G442" s="80" t="s">
        <v>473</v>
      </c>
      <c r="H442" s="118" t="s">
        <v>326</v>
      </c>
      <c r="I442" s="81" t="s">
        <v>692</v>
      </c>
      <c r="J442" s="276">
        <f t="shared" si="13"/>
        <v>9.4594594594594597</v>
      </c>
      <c r="K442" s="80"/>
      <c r="L442" s="296">
        <f t="shared" si="12"/>
        <v>0</v>
      </c>
      <c r="M442" s="92"/>
      <c r="O442" s="64"/>
    </row>
    <row r="443" spans="1:30" ht="15" customHeight="1">
      <c r="A443" s="149" t="s">
        <v>690</v>
      </c>
      <c r="B443" s="85" t="s">
        <v>694</v>
      </c>
      <c r="C443" s="80" t="s">
        <v>91</v>
      </c>
      <c r="D443" s="221">
        <v>28000</v>
      </c>
      <c r="E443" s="239" t="s">
        <v>10</v>
      </c>
      <c r="F443" s="80" t="s">
        <v>853</v>
      </c>
      <c r="G443" s="80" t="s">
        <v>473</v>
      </c>
      <c r="H443" s="118" t="s">
        <v>326</v>
      </c>
      <c r="I443" s="81" t="s">
        <v>693</v>
      </c>
      <c r="J443" s="276">
        <f t="shared" si="13"/>
        <v>7.5675675675675675</v>
      </c>
      <c r="K443" s="80"/>
      <c r="L443" s="296">
        <f t="shared" si="12"/>
        <v>0</v>
      </c>
      <c r="M443" s="92"/>
      <c r="O443" s="64"/>
    </row>
    <row r="444" spans="1:30" ht="15" customHeight="1">
      <c r="A444" s="149" t="s">
        <v>690</v>
      </c>
      <c r="B444" s="85" t="s">
        <v>1661</v>
      </c>
      <c r="C444" s="80" t="s">
        <v>91</v>
      </c>
      <c r="D444" s="221">
        <v>25000</v>
      </c>
      <c r="E444" s="239" t="s">
        <v>10</v>
      </c>
      <c r="F444" s="80" t="s">
        <v>853</v>
      </c>
      <c r="G444" s="80" t="s">
        <v>473</v>
      </c>
      <c r="H444" s="80" t="s">
        <v>326</v>
      </c>
      <c r="I444" s="81" t="s">
        <v>1662</v>
      </c>
      <c r="J444" s="276">
        <f t="shared" si="13"/>
        <v>6.756756756756757</v>
      </c>
      <c r="K444" s="80"/>
      <c r="L444" s="296">
        <f t="shared" si="12"/>
        <v>0</v>
      </c>
      <c r="M444" s="291"/>
      <c r="N444" s="101"/>
      <c r="O444" s="297"/>
      <c r="P444" s="101"/>
      <c r="Q444" s="101"/>
      <c r="R444" s="101"/>
      <c r="S444" s="101"/>
      <c r="T444" s="101"/>
      <c r="U444" s="101"/>
      <c r="V444" s="101"/>
      <c r="W444" s="101"/>
      <c r="X444" s="101"/>
      <c r="Y444" s="101"/>
      <c r="Z444" s="101"/>
      <c r="AA444" s="101"/>
      <c r="AB444" s="101"/>
      <c r="AC444" s="101"/>
      <c r="AD444" s="101"/>
    </row>
    <row r="445" spans="1:30" ht="15" customHeight="1">
      <c r="A445" s="151" t="s">
        <v>278</v>
      </c>
      <c r="B445" s="81" t="s">
        <v>742</v>
      </c>
      <c r="C445" s="110" t="s">
        <v>232</v>
      </c>
      <c r="D445" s="220">
        <v>49000</v>
      </c>
      <c r="E445" s="240" t="s">
        <v>10</v>
      </c>
      <c r="F445" s="80" t="s">
        <v>827</v>
      </c>
      <c r="G445" s="80" t="s">
        <v>24</v>
      </c>
      <c r="H445" s="80" t="s">
        <v>1778</v>
      </c>
      <c r="I445" s="81" t="s">
        <v>743</v>
      </c>
      <c r="J445" s="276">
        <f t="shared" si="13"/>
        <v>13.243243243243244</v>
      </c>
      <c r="K445" s="80"/>
      <c r="L445" s="296">
        <f t="shared" si="12"/>
        <v>0</v>
      </c>
      <c r="M445" s="291"/>
      <c r="N445" s="101"/>
      <c r="O445" s="297"/>
      <c r="P445" s="101"/>
      <c r="Q445" s="101"/>
      <c r="R445" s="101"/>
      <c r="S445" s="101"/>
      <c r="T445" s="101"/>
      <c r="U445" s="101"/>
      <c r="V445" s="101"/>
      <c r="W445" s="101"/>
      <c r="X445" s="101"/>
      <c r="Y445" s="101"/>
      <c r="Z445" s="101"/>
      <c r="AA445" s="101"/>
      <c r="AB445" s="101"/>
      <c r="AC445" s="101"/>
      <c r="AD445" s="101"/>
    </row>
    <row r="446" spans="1:30" ht="15" customHeight="1">
      <c r="A446" s="152" t="s">
        <v>469</v>
      </c>
      <c r="B446" s="107" t="s">
        <v>470</v>
      </c>
      <c r="C446" s="80" t="s">
        <v>91</v>
      </c>
      <c r="D446" s="221">
        <v>26000</v>
      </c>
      <c r="E446" s="239" t="s">
        <v>10</v>
      </c>
      <c r="F446" s="80" t="s">
        <v>48</v>
      </c>
      <c r="G446" s="80" t="s">
        <v>11</v>
      </c>
      <c r="H446" s="118" t="s">
        <v>326</v>
      </c>
      <c r="I446" s="81" t="s">
        <v>540</v>
      </c>
      <c r="J446" s="276">
        <f t="shared" si="13"/>
        <v>7.0270270270270272</v>
      </c>
      <c r="K446" s="80"/>
      <c r="L446" s="296">
        <f t="shared" si="12"/>
        <v>0</v>
      </c>
      <c r="M446" s="92"/>
      <c r="O446" s="64"/>
    </row>
    <row r="447" spans="1:30" ht="15" customHeight="1">
      <c r="A447" s="152" t="s">
        <v>557</v>
      </c>
      <c r="B447" s="85" t="s">
        <v>558</v>
      </c>
      <c r="C447" s="80" t="s">
        <v>91</v>
      </c>
      <c r="D447" s="221">
        <v>24000</v>
      </c>
      <c r="E447" s="239" t="s">
        <v>10</v>
      </c>
      <c r="F447" s="80" t="s">
        <v>48</v>
      </c>
      <c r="G447" s="80" t="s">
        <v>11</v>
      </c>
      <c r="H447" s="118" t="s">
        <v>326</v>
      </c>
      <c r="I447" s="81" t="s">
        <v>559</v>
      </c>
      <c r="J447" s="276">
        <f t="shared" si="13"/>
        <v>6.4864864864864868</v>
      </c>
      <c r="K447" s="80"/>
      <c r="L447" s="296">
        <f t="shared" si="12"/>
        <v>0</v>
      </c>
      <c r="M447" s="92"/>
      <c r="O447" s="64"/>
    </row>
    <row r="448" spans="1:30" ht="15" customHeight="1">
      <c r="A448" s="149" t="s">
        <v>1992</v>
      </c>
      <c r="B448" s="85" t="s">
        <v>2162</v>
      </c>
      <c r="C448" s="80" t="s">
        <v>182</v>
      </c>
      <c r="D448" s="221">
        <v>46000</v>
      </c>
      <c r="E448" s="69" t="s">
        <v>10</v>
      </c>
      <c r="F448" s="80" t="s">
        <v>48</v>
      </c>
      <c r="G448" s="80" t="s">
        <v>38</v>
      </c>
      <c r="H448" s="80" t="s">
        <v>304</v>
      </c>
      <c r="I448" s="81" t="s">
        <v>307</v>
      </c>
      <c r="J448" s="276">
        <f t="shared" si="13"/>
        <v>12.432432432432432</v>
      </c>
      <c r="K448" s="80"/>
      <c r="L448" s="296">
        <f t="shared" si="12"/>
        <v>0</v>
      </c>
      <c r="M448" s="92"/>
      <c r="O448" s="64"/>
    </row>
    <row r="449" spans="1:30" ht="15" customHeight="1">
      <c r="A449" s="149" t="s">
        <v>1992</v>
      </c>
      <c r="B449" s="85" t="s">
        <v>2163</v>
      </c>
      <c r="C449" s="80" t="s">
        <v>182</v>
      </c>
      <c r="D449" s="221">
        <v>46000</v>
      </c>
      <c r="E449" s="238" t="s">
        <v>10</v>
      </c>
      <c r="F449" s="80" t="s">
        <v>48</v>
      </c>
      <c r="G449" s="80" t="s">
        <v>38</v>
      </c>
      <c r="H449" s="80" t="s">
        <v>304</v>
      </c>
      <c r="I449" s="81" t="s">
        <v>2057</v>
      </c>
      <c r="J449" s="276">
        <f t="shared" si="13"/>
        <v>12.432432432432432</v>
      </c>
      <c r="K449" s="80"/>
      <c r="L449" s="296">
        <f t="shared" si="12"/>
        <v>0</v>
      </c>
      <c r="M449" s="92"/>
      <c r="O449" s="64"/>
    </row>
    <row r="450" spans="1:30" ht="16" customHeight="1">
      <c r="A450" s="149" t="s">
        <v>1206</v>
      </c>
      <c r="B450" s="117" t="s">
        <v>1207</v>
      </c>
      <c r="C450" s="80" t="s">
        <v>1</v>
      </c>
      <c r="D450" s="221">
        <v>39000</v>
      </c>
      <c r="E450" s="241" t="s">
        <v>10</v>
      </c>
      <c r="F450" s="80" t="s">
        <v>48</v>
      </c>
      <c r="G450" s="118" t="s">
        <v>57</v>
      </c>
      <c r="H450" s="118" t="s">
        <v>1205</v>
      </c>
      <c r="I450" s="161" t="s">
        <v>1208</v>
      </c>
      <c r="J450" s="276">
        <f t="shared" si="13"/>
        <v>10.54054054054054</v>
      </c>
      <c r="K450" s="80"/>
      <c r="L450" s="296">
        <f t="shared" si="12"/>
        <v>0</v>
      </c>
      <c r="M450" s="291"/>
      <c r="O450" s="64"/>
      <c r="Q450" s="101"/>
      <c r="R450" s="101"/>
      <c r="S450" s="101"/>
      <c r="T450" s="101"/>
      <c r="U450" s="101"/>
      <c r="V450" s="101"/>
      <c r="W450" s="101"/>
      <c r="X450" s="101"/>
      <c r="Y450" s="101"/>
      <c r="Z450" s="101"/>
      <c r="AA450" s="101"/>
      <c r="AB450" s="101"/>
      <c r="AC450" s="101"/>
      <c r="AD450" s="101"/>
    </row>
    <row r="451" spans="1:30" s="63" customFormat="1" ht="15" customHeight="1">
      <c r="A451" s="152" t="s">
        <v>458</v>
      </c>
      <c r="B451" s="79" t="s">
        <v>459</v>
      </c>
      <c r="C451" s="80" t="s">
        <v>91</v>
      </c>
      <c r="D451" s="221">
        <v>39000</v>
      </c>
      <c r="E451" s="240" t="s">
        <v>10</v>
      </c>
      <c r="F451" s="80" t="s">
        <v>816</v>
      </c>
      <c r="G451" s="80" t="s">
        <v>432</v>
      </c>
      <c r="H451" s="80" t="s">
        <v>1778</v>
      </c>
      <c r="I451" s="81" t="s">
        <v>460</v>
      </c>
      <c r="J451" s="276">
        <f t="shared" si="13"/>
        <v>10.54054054054054</v>
      </c>
      <c r="K451" s="80"/>
      <c r="L451" s="296">
        <f t="shared" si="12"/>
        <v>0</v>
      </c>
      <c r="M451" s="291"/>
      <c r="N451"/>
      <c r="O451" s="64"/>
      <c r="P451"/>
      <c r="Q451" s="101"/>
      <c r="R451" s="101"/>
      <c r="S451" s="101"/>
      <c r="T451" s="101"/>
      <c r="U451" s="101"/>
      <c r="V451" s="101"/>
      <c r="W451" s="101"/>
      <c r="X451" s="101"/>
      <c r="Y451" s="101"/>
      <c r="Z451" s="101"/>
      <c r="AA451" s="101"/>
      <c r="AB451" s="101"/>
      <c r="AC451" s="101"/>
      <c r="AD451" s="101"/>
    </row>
    <row r="452" spans="1:30" ht="15" customHeight="1">
      <c r="A452" s="435" t="s">
        <v>1462</v>
      </c>
      <c r="B452" s="79" t="s">
        <v>1463</v>
      </c>
      <c r="C452" s="80" t="s">
        <v>91</v>
      </c>
      <c r="D452" s="221">
        <v>35000</v>
      </c>
      <c r="E452" s="239" t="s">
        <v>10</v>
      </c>
      <c r="F452" s="80" t="s">
        <v>1147</v>
      </c>
      <c r="G452" s="80" t="s">
        <v>20</v>
      </c>
      <c r="H452" s="80" t="s">
        <v>329</v>
      </c>
      <c r="I452" s="81" t="s">
        <v>952</v>
      </c>
      <c r="J452" s="276">
        <f t="shared" si="13"/>
        <v>9.4594594594594597</v>
      </c>
      <c r="K452" s="80"/>
      <c r="L452" s="296">
        <f t="shared" si="12"/>
        <v>0</v>
      </c>
      <c r="M452" s="291"/>
      <c r="O452" s="64"/>
      <c r="Q452" s="101"/>
      <c r="R452" s="101"/>
      <c r="S452" s="101"/>
      <c r="T452" s="101"/>
      <c r="U452" s="101"/>
      <c r="V452" s="101"/>
      <c r="W452" s="101"/>
      <c r="X452" s="101"/>
      <c r="Y452" s="101"/>
      <c r="Z452" s="101"/>
      <c r="AA452" s="101"/>
      <c r="AB452" s="101"/>
      <c r="AC452" s="101"/>
      <c r="AD452" s="101"/>
    </row>
    <row r="453" spans="1:30" ht="15" customHeight="1">
      <c r="A453" s="149" t="s">
        <v>732</v>
      </c>
      <c r="B453" s="85" t="s">
        <v>733</v>
      </c>
      <c r="C453" s="80" t="s">
        <v>1</v>
      </c>
      <c r="D453" s="221">
        <v>18000</v>
      </c>
      <c r="E453" s="238" t="s">
        <v>10</v>
      </c>
      <c r="F453" s="80" t="s">
        <v>816</v>
      </c>
      <c r="G453" s="80" t="s">
        <v>11</v>
      </c>
      <c r="H453" s="80" t="s">
        <v>326</v>
      </c>
      <c r="I453" s="81" t="s">
        <v>734</v>
      </c>
      <c r="J453" s="276">
        <f t="shared" si="13"/>
        <v>4.8648648648648649</v>
      </c>
      <c r="K453" s="80"/>
      <c r="L453" s="296">
        <f t="shared" si="12"/>
        <v>0</v>
      </c>
      <c r="M453" s="291"/>
      <c r="O453" s="64"/>
      <c r="Q453" s="101"/>
      <c r="R453" s="101"/>
      <c r="S453" s="101"/>
      <c r="T453" s="101"/>
      <c r="U453" s="101"/>
      <c r="V453" s="101"/>
      <c r="W453" s="101"/>
      <c r="X453" s="101"/>
      <c r="Y453" s="101"/>
      <c r="Z453" s="101"/>
      <c r="AA453" s="101"/>
      <c r="AB453" s="101"/>
      <c r="AC453" s="101"/>
      <c r="AD453" s="101"/>
    </row>
    <row r="454" spans="1:30" ht="16" customHeight="1">
      <c r="A454" s="149" t="s">
        <v>2697</v>
      </c>
      <c r="B454" s="137" t="s">
        <v>2698</v>
      </c>
      <c r="C454" s="80" t="s">
        <v>1</v>
      </c>
      <c r="D454" s="224">
        <v>48000</v>
      </c>
      <c r="E454" s="439" t="s">
        <v>10</v>
      </c>
      <c r="F454" s="118" t="s">
        <v>1313</v>
      </c>
      <c r="G454" s="118" t="s">
        <v>28</v>
      </c>
      <c r="H454" s="118" t="s">
        <v>487</v>
      </c>
      <c r="I454" s="161" t="s">
        <v>2699</v>
      </c>
      <c r="J454" s="276">
        <f t="shared" si="13"/>
        <v>12.972972972972974</v>
      </c>
      <c r="K454" s="80"/>
      <c r="L454" s="296">
        <f t="shared" si="12"/>
        <v>0</v>
      </c>
      <c r="M454" s="291"/>
      <c r="O454" s="64"/>
      <c r="Q454" s="101"/>
      <c r="R454" s="101"/>
      <c r="S454" s="101"/>
      <c r="T454" s="101"/>
      <c r="U454" s="101"/>
      <c r="V454" s="101"/>
      <c r="W454" s="101"/>
      <c r="X454" s="101"/>
      <c r="Y454" s="101"/>
      <c r="Z454" s="101"/>
      <c r="AA454" s="101"/>
      <c r="AB454" s="101"/>
      <c r="AC454" s="101"/>
      <c r="AD454" s="101"/>
    </row>
    <row r="455" spans="1:30" ht="15" customHeight="1">
      <c r="A455" s="149" t="s">
        <v>255</v>
      </c>
      <c r="B455" s="79" t="s">
        <v>254</v>
      </c>
      <c r="C455" s="80" t="s">
        <v>182</v>
      </c>
      <c r="D455" s="221">
        <v>36000</v>
      </c>
      <c r="E455" s="239" t="s">
        <v>10</v>
      </c>
      <c r="F455" s="80" t="s">
        <v>48</v>
      </c>
      <c r="G455" s="80" t="s">
        <v>24</v>
      </c>
      <c r="H455" s="80" t="s">
        <v>252</v>
      </c>
      <c r="I455" s="81" t="s">
        <v>48</v>
      </c>
      <c r="J455" s="276">
        <f t="shared" si="13"/>
        <v>9.7297297297297298</v>
      </c>
      <c r="K455" s="80"/>
      <c r="L455" s="296">
        <f t="shared" si="12"/>
        <v>0</v>
      </c>
      <c r="M455" s="101"/>
      <c r="O455" s="64"/>
      <c r="Q455" s="101"/>
      <c r="R455" s="101"/>
      <c r="S455" s="101"/>
      <c r="T455" s="101"/>
      <c r="U455" s="101"/>
      <c r="V455" s="101"/>
      <c r="W455" s="101"/>
      <c r="X455" s="101"/>
      <c r="Y455" s="101"/>
      <c r="Z455" s="101"/>
      <c r="AA455" s="101"/>
      <c r="AB455" s="101"/>
      <c r="AC455" s="101"/>
      <c r="AD455" s="101"/>
    </row>
    <row r="456" spans="1:30" ht="15" customHeight="1">
      <c r="A456" s="149" t="s">
        <v>1017</v>
      </c>
      <c r="B456" s="85" t="s">
        <v>1018</v>
      </c>
      <c r="C456" s="80" t="s">
        <v>1019</v>
      </c>
      <c r="D456" s="220">
        <v>89000</v>
      </c>
      <c r="E456" s="239" t="s">
        <v>10</v>
      </c>
      <c r="F456" s="80" t="s">
        <v>74</v>
      </c>
      <c r="G456" s="80" t="s">
        <v>28</v>
      </c>
      <c r="H456" s="80" t="s">
        <v>1286</v>
      </c>
      <c r="I456" s="81" t="s">
        <v>1020</v>
      </c>
      <c r="J456" s="276">
        <f t="shared" si="13"/>
        <v>24.054054054054053</v>
      </c>
      <c r="K456" s="80"/>
      <c r="L456" s="296">
        <f t="shared" si="12"/>
        <v>0</v>
      </c>
      <c r="M456" s="291"/>
      <c r="O456" s="64"/>
      <c r="Q456" s="101"/>
      <c r="R456" s="101"/>
      <c r="S456" s="101"/>
      <c r="T456" s="101"/>
      <c r="U456" s="101"/>
      <c r="V456" s="101"/>
      <c r="W456" s="101"/>
      <c r="X456" s="101"/>
      <c r="Y456" s="101"/>
      <c r="Z456" s="101"/>
      <c r="AA456" s="101"/>
      <c r="AB456" s="101"/>
      <c r="AC456" s="101"/>
      <c r="AD456" s="101"/>
    </row>
    <row r="457" spans="1:30" ht="15" customHeight="1">
      <c r="A457" s="149" t="s">
        <v>1017</v>
      </c>
      <c r="B457" s="85" t="s">
        <v>2947</v>
      </c>
      <c r="C457" s="80" t="s">
        <v>1019</v>
      </c>
      <c r="D457" s="220">
        <v>89000</v>
      </c>
      <c r="E457" s="69" t="s">
        <v>10</v>
      </c>
      <c r="F457" s="80" t="s">
        <v>74</v>
      </c>
      <c r="G457" s="80" t="s">
        <v>28</v>
      </c>
      <c r="H457" s="80" t="s">
        <v>1286</v>
      </c>
      <c r="I457" s="81" t="s">
        <v>2948</v>
      </c>
      <c r="J457" s="276">
        <f t="shared" si="13"/>
        <v>24.054054054054053</v>
      </c>
      <c r="K457" s="80"/>
      <c r="L457" s="296">
        <f t="shared" si="12"/>
        <v>0</v>
      </c>
      <c r="M457" s="291"/>
      <c r="O457" s="64"/>
      <c r="Q457" s="101"/>
      <c r="R457" s="101"/>
      <c r="S457" s="101"/>
      <c r="T457" s="101"/>
      <c r="U457" s="101"/>
      <c r="V457" s="101"/>
      <c r="W457" s="101"/>
      <c r="X457" s="101"/>
      <c r="Y457" s="101"/>
      <c r="Z457" s="101"/>
      <c r="AA457" s="101"/>
      <c r="AB457" s="101"/>
      <c r="AC457" s="101"/>
      <c r="AD457" s="101"/>
    </row>
    <row r="458" spans="1:30" ht="15" customHeight="1">
      <c r="A458" s="149" t="s">
        <v>1017</v>
      </c>
      <c r="B458" s="85" t="s">
        <v>1637</v>
      </c>
      <c r="C458" s="185" t="s">
        <v>103</v>
      </c>
      <c r="D458" s="221">
        <v>59000</v>
      </c>
      <c r="E458" s="246" t="s">
        <v>10</v>
      </c>
      <c r="F458" s="80" t="s">
        <v>74</v>
      </c>
      <c r="G458" s="80" t="s">
        <v>28</v>
      </c>
      <c r="H458" s="185" t="s">
        <v>202</v>
      </c>
      <c r="I458" s="81" t="s">
        <v>1638</v>
      </c>
      <c r="J458" s="276">
        <f t="shared" si="13"/>
        <v>15.945945945945946</v>
      </c>
      <c r="K458" s="80"/>
      <c r="L458" s="296">
        <f t="shared" si="12"/>
        <v>0</v>
      </c>
      <c r="M458" s="92"/>
      <c r="O458" s="64"/>
    </row>
    <row r="459" spans="1:30" ht="15" customHeight="1">
      <c r="A459" s="149" t="s">
        <v>1017</v>
      </c>
      <c r="B459" s="85" t="s">
        <v>1993</v>
      </c>
      <c r="C459" s="80" t="s">
        <v>2234</v>
      </c>
      <c r="D459" s="221">
        <v>49000</v>
      </c>
      <c r="E459" s="238" t="s">
        <v>10</v>
      </c>
      <c r="F459" s="80" t="s">
        <v>74</v>
      </c>
      <c r="G459" s="80" t="s">
        <v>28</v>
      </c>
      <c r="H459" s="80" t="s">
        <v>1286</v>
      </c>
      <c r="I459" s="81" t="s">
        <v>2235</v>
      </c>
      <c r="J459" s="276">
        <f t="shared" si="13"/>
        <v>13.243243243243244</v>
      </c>
      <c r="K459" s="80"/>
      <c r="L459" s="296">
        <f t="shared" si="12"/>
        <v>0</v>
      </c>
      <c r="M459" s="92"/>
      <c r="O459" s="64"/>
    </row>
    <row r="460" spans="1:30" ht="15" customHeight="1">
      <c r="A460" s="149" t="s">
        <v>1994</v>
      </c>
      <c r="B460" s="85" t="s">
        <v>2464</v>
      </c>
      <c r="C460" s="80" t="s">
        <v>182</v>
      </c>
      <c r="D460" s="221">
        <v>59000</v>
      </c>
      <c r="E460" s="71" t="s">
        <v>10</v>
      </c>
      <c r="F460" s="80" t="s">
        <v>48</v>
      </c>
      <c r="G460" s="80" t="s">
        <v>24</v>
      </c>
      <c r="H460" s="118" t="s">
        <v>107</v>
      </c>
      <c r="I460" s="81" t="s">
        <v>2967</v>
      </c>
      <c r="J460" s="276">
        <f t="shared" si="13"/>
        <v>15.945945945945946</v>
      </c>
      <c r="K460" s="80"/>
      <c r="L460" s="296">
        <f t="shared" si="12"/>
        <v>0</v>
      </c>
      <c r="M460" s="92"/>
      <c r="O460" s="64"/>
    </row>
    <row r="461" spans="1:30" ht="15" customHeight="1">
      <c r="A461" s="152" t="s">
        <v>141</v>
      </c>
      <c r="B461" s="85" t="s">
        <v>179</v>
      </c>
      <c r="C461" s="80" t="s">
        <v>181</v>
      </c>
      <c r="D461" s="221">
        <v>40000</v>
      </c>
      <c r="E461" s="239" t="s">
        <v>10</v>
      </c>
      <c r="F461" s="80" t="s">
        <v>972</v>
      </c>
      <c r="G461" s="80" t="s">
        <v>142</v>
      </c>
      <c r="H461" s="118" t="s">
        <v>143</v>
      </c>
      <c r="I461" s="81" t="s">
        <v>1360</v>
      </c>
      <c r="J461" s="276">
        <f t="shared" si="13"/>
        <v>10.810810810810811</v>
      </c>
      <c r="K461" s="80"/>
      <c r="L461" s="296">
        <f t="shared" si="12"/>
        <v>0</v>
      </c>
      <c r="M461" s="92"/>
      <c r="O461" s="64"/>
    </row>
    <row r="462" spans="1:30" ht="15" customHeight="1">
      <c r="A462" s="149" t="s">
        <v>141</v>
      </c>
      <c r="B462" s="85" t="s">
        <v>617</v>
      </c>
      <c r="C462" s="80" t="s">
        <v>373</v>
      </c>
      <c r="D462" s="221">
        <v>58000</v>
      </c>
      <c r="E462" s="238" t="s">
        <v>10</v>
      </c>
      <c r="F462" s="80" t="s">
        <v>862</v>
      </c>
      <c r="G462" s="80" t="s">
        <v>142</v>
      </c>
      <c r="H462" s="80" t="s">
        <v>143</v>
      </c>
      <c r="I462" s="81" t="s">
        <v>814</v>
      </c>
      <c r="J462" s="276">
        <f t="shared" si="13"/>
        <v>15.675675675675675</v>
      </c>
      <c r="K462" s="80"/>
      <c r="L462" s="296">
        <f t="shared" si="12"/>
        <v>0</v>
      </c>
      <c r="M462" s="92"/>
      <c r="O462" s="64"/>
    </row>
    <row r="463" spans="1:30" ht="15" customHeight="1">
      <c r="A463" s="150" t="s">
        <v>315</v>
      </c>
      <c r="B463" s="85" t="s">
        <v>316</v>
      </c>
      <c r="C463" s="80" t="s">
        <v>182</v>
      </c>
      <c r="D463" s="221">
        <v>44000</v>
      </c>
      <c r="E463" s="239" t="s">
        <v>10</v>
      </c>
      <c r="F463" s="80" t="s">
        <v>48</v>
      </c>
      <c r="G463" s="80" t="s">
        <v>22</v>
      </c>
      <c r="H463" s="118" t="s">
        <v>117</v>
      </c>
      <c r="I463" s="81" t="s">
        <v>246</v>
      </c>
      <c r="J463" s="276">
        <f t="shared" si="13"/>
        <v>11.891891891891891</v>
      </c>
      <c r="K463" s="80"/>
      <c r="L463" s="296">
        <f t="shared" si="12"/>
        <v>0</v>
      </c>
      <c r="M463" s="92"/>
      <c r="O463" s="64"/>
    </row>
    <row r="464" spans="1:30" ht="15" customHeight="1">
      <c r="A464" s="154" t="s">
        <v>1527</v>
      </c>
      <c r="B464" s="85" t="s">
        <v>1995</v>
      </c>
      <c r="C464" s="80" t="s">
        <v>1</v>
      </c>
      <c r="D464" s="221">
        <v>66000</v>
      </c>
      <c r="E464" s="238" t="s">
        <v>10</v>
      </c>
      <c r="F464" s="80" t="s">
        <v>48</v>
      </c>
      <c r="G464" s="80" t="s">
        <v>24</v>
      </c>
      <c r="H464" s="118" t="s">
        <v>388</v>
      </c>
      <c r="I464" s="81" t="s">
        <v>1996</v>
      </c>
      <c r="J464" s="276">
        <f t="shared" si="13"/>
        <v>17.837837837837839</v>
      </c>
      <c r="K464" s="80"/>
      <c r="L464" s="296">
        <f t="shared" si="12"/>
        <v>0</v>
      </c>
      <c r="M464" s="92"/>
      <c r="O464" s="64"/>
    </row>
    <row r="465" spans="1:30" ht="15" customHeight="1">
      <c r="A465" s="149" t="s">
        <v>1148</v>
      </c>
      <c r="B465" s="85" t="s">
        <v>1149</v>
      </c>
      <c r="C465" s="80" t="s">
        <v>1</v>
      </c>
      <c r="D465" s="221">
        <v>49000</v>
      </c>
      <c r="E465" s="238" t="s">
        <v>10</v>
      </c>
      <c r="F465" s="80" t="s">
        <v>47</v>
      </c>
      <c r="G465" s="80" t="s">
        <v>28</v>
      </c>
      <c r="H465" s="80" t="s">
        <v>1151</v>
      </c>
      <c r="I465" s="81" t="s">
        <v>1150</v>
      </c>
      <c r="J465" s="276">
        <f t="shared" si="13"/>
        <v>13.243243243243244</v>
      </c>
      <c r="K465" s="80"/>
      <c r="L465" s="296">
        <f t="shared" si="12"/>
        <v>0</v>
      </c>
      <c r="M465" s="291"/>
      <c r="N465" s="101"/>
      <c r="O465" s="297"/>
      <c r="P465" s="101"/>
      <c r="Q465" s="101"/>
      <c r="R465" s="101"/>
      <c r="S465" s="101"/>
      <c r="T465" s="101"/>
      <c r="U465" s="101"/>
      <c r="V465" s="101"/>
      <c r="W465" s="101"/>
      <c r="X465" s="101"/>
      <c r="Y465" s="101"/>
      <c r="Z465" s="101"/>
      <c r="AA465" s="101"/>
      <c r="AB465" s="101"/>
      <c r="AC465" s="101"/>
      <c r="AD465" s="101"/>
    </row>
    <row r="466" spans="1:30" ht="15" customHeight="1">
      <c r="A466" s="149" t="s">
        <v>1148</v>
      </c>
      <c r="B466" s="79" t="s">
        <v>1152</v>
      </c>
      <c r="C466" s="80" t="s">
        <v>1</v>
      </c>
      <c r="D466" s="221">
        <v>49000</v>
      </c>
      <c r="E466" s="238" t="s">
        <v>10</v>
      </c>
      <c r="F466" s="80" t="s">
        <v>47</v>
      </c>
      <c r="G466" s="80" t="s">
        <v>28</v>
      </c>
      <c r="H466" s="80" t="s">
        <v>1151</v>
      </c>
      <c r="I466" s="81" t="s">
        <v>1153</v>
      </c>
      <c r="J466" s="276">
        <f t="shared" si="13"/>
        <v>13.243243243243244</v>
      </c>
      <c r="K466" s="80"/>
      <c r="L466" s="296">
        <f t="shared" ref="L466:L529" si="14">D466*K466</f>
        <v>0</v>
      </c>
      <c r="M466" s="92"/>
      <c r="O466" s="64"/>
    </row>
    <row r="467" spans="1:30" ht="15" customHeight="1">
      <c r="A467" s="149" t="s">
        <v>1752</v>
      </c>
      <c r="B467" s="117" t="s">
        <v>1781</v>
      </c>
      <c r="C467" s="118" t="s">
        <v>1</v>
      </c>
      <c r="D467" s="221">
        <v>34000</v>
      </c>
      <c r="E467" s="241" t="s">
        <v>10</v>
      </c>
      <c r="F467" s="80" t="s">
        <v>47</v>
      </c>
      <c r="G467" s="80" t="s">
        <v>29</v>
      </c>
      <c r="H467" s="118" t="s">
        <v>1280</v>
      </c>
      <c r="I467" s="161" t="s">
        <v>336</v>
      </c>
      <c r="J467" s="276">
        <f t="shared" ref="J467:J530" si="15">D467/3700</f>
        <v>9.1891891891891895</v>
      </c>
      <c r="K467" s="80"/>
      <c r="L467" s="296">
        <f t="shared" si="14"/>
        <v>0</v>
      </c>
      <c r="M467" s="92"/>
      <c r="O467" s="64"/>
    </row>
    <row r="468" spans="1:30" ht="15" customHeight="1">
      <c r="A468" s="149" t="s">
        <v>867</v>
      </c>
      <c r="B468" s="85" t="s">
        <v>869</v>
      </c>
      <c r="C468" s="118" t="s">
        <v>91</v>
      </c>
      <c r="D468" s="221">
        <v>48000</v>
      </c>
      <c r="E468" s="238" t="s">
        <v>10</v>
      </c>
      <c r="F468" s="80" t="s">
        <v>868</v>
      </c>
      <c r="G468" s="80" t="s">
        <v>38</v>
      </c>
      <c r="H468" s="118" t="s">
        <v>109</v>
      </c>
      <c r="I468" s="161" t="s">
        <v>1404</v>
      </c>
      <c r="J468" s="276">
        <f t="shared" si="15"/>
        <v>12.972972972972974</v>
      </c>
      <c r="K468" s="80"/>
      <c r="L468" s="296">
        <f t="shared" si="14"/>
        <v>0</v>
      </c>
      <c r="M468" s="92"/>
      <c r="O468" s="64"/>
    </row>
    <row r="469" spans="1:30" ht="15" customHeight="1">
      <c r="A469" s="150" t="s">
        <v>1405</v>
      </c>
      <c r="B469" s="85" t="s">
        <v>1736</v>
      </c>
      <c r="C469" s="80" t="s">
        <v>181</v>
      </c>
      <c r="D469" s="221">
        <v>35000</v>
      </c>
      <c r="E469" s="238" t="s">
        <v>10</v>
      </c>
      <c r="F469" s="80" t="s">
        <v>1743</v>
      </c>
      <c r="G469" s="80" t="s">
        <v>11</v>
      </c>
      <c r="H469" s="80" t="s">
        <v>326</v>
      </c>
      <c r="I469" s="81" t="s">
        <v>1744</v>
      </c>
      <c r="J469" s="276">
        <f t="shared" si="15"/>
        <v>9.4594594594594597</v>
      </c>
      <c r="K469" s="80"/>
      <c r="L469" s="296">
        <f t="shared" si="14"/>
        <v>0</v>
      </c>
      <c r="M469" s="92"/>
      <c r="O469" s="64"/>
    </row>
    <row r="470" spans="1:30" ht="15" customHeight="1">
      <c r="A470" s="150" t="s">
        <v>1405</v>
      </c>
      <c r="B470" s="85" t="s">
        <v>1413</v>
      </c>
      <c r="C470" s="80" t="s">
        <v>1</v>
      </c>
      <c r="D470" s="221">
        <v>24000</v>
      </c>
      <c r="E470" s="239" t="s">
        <v>10</v>
      </c>
      <c r="F470" s="80" t="s">
        <v>1743</v>
      </c>
      <c r="G470" s="80" t="s">
        <v>11</v>
      </c>
      <c r="H470" s="80" t="s">
        <v>326</v>
      </c>
      <c r="I470" s="81" t="s">
        <v>1745</v>
      </c>
      <c r="J470" s="276">
        <f t="shared" si="15"/>
        <v>6.4864864864864868</v>
      </c>
      <c r="K470" s="80"/>
      <c r="L470" s="296">
        <f t="shared" si="14"/>
        <v>0</v>
      </c>
      <c r="M470" s="92"/>
      <c r="O470" s="64"/>
    </row>
    <row r="471" spans="1:30" ht="15" customHeight="1">
      <c r="A471" s="149" t="s">
        <v>948</v>
      </c>
      <c r="B471" s="117" t="s">
        <v>949</v>
      </c>
      <c r="C471" s="118" t="s">
        <v>1</v>
      </c>
      <c r="D471" s="221">
        <v>28000</v>
      </c>
      <c r="E471" s="238" t="s">
        <v>10</v>
      </c>
      <c r="F471" s="80" t="s">
        <v>74</v>
      </c>
      <c r="G471" s="118" t="s">
        <v>55</v>
      </c>
      <c r="H471" s="80" t="s">
        <v>941</v>
      </c>
      <c r="I471" s="161" t="s">
        <v>619</v>
      </c>
      <c r="J471" s="276">
        <f t="shared" si="15"/>
        <v>7.5675675675675675</v>
      </c>
      <c r="K471" s="80"/>
      <c r="L471" s="296">
        <f t="shared" si="14"/>
        <v>0</v>
      </c>
      <c r="M471" s="92"/>
      <c r="O471" s="64"/>
    </row>
    <row r="472" spans="1:30" ht="15" customHeight="1">
      <c r="A472" s="149" t="s">
        <v>1560</v>
      </c>
      <c r="B472" s="85" t="s">
        <v>1561</v>
      </c>
      <c r="C472" s="80" t="s">
        <v>1</v>
      </c>
      <c r="D472" s="221">
        <v>59000</v>
      </c>
      <c r="E472" s="285" t="s">
        <v>10</v>
      </c>
      <c r="F472" s="80" t="s">
        <v>48</v>
      </c>
      <c r="G472" s="80" t="s">
        <v>681</v>
      </c>
      <c r="H472" s="80" t="s">
        <v>310</v>
      </c>
      <c r="I472" s="81" t="s">
        <v>1562</v>
      </c>
      <c r="J472" s="276">
        <f t="shared" si="15"/>
        <v>15.945945945945946</v>
      </c>
      <c r="K472" s="80"/>
      <c r="L472" s="296">
        <f t="shared" si="14"/>
        <v>0</v>
      </c>
      <c r="M472" s="92"/>
      <c r="O472" s="64"/>
    </row>
    <row r="473" spans="1:30" ht="15" customHeight="1">
      <c r="A473" s="150" t="s">
        <v>1998</v>
      </c>
      <c r="B473" s="85" t="s">
        <v>2164</v>
      </c>
      <c r="C473" s="80" t="s">
        <v>1</v>
      </c>
      <c r="D473" s="221">
        <v>59000</v>
      </c>
      <c r="E473" s="239" t="s">
        <v>10</v>
      </c>
      <c r="F473" s="80" t="s">
        <v>48</v>
      </c>
      <c r="G473" s="80" t="s">
        <v>681</v>
      </c>
      <c r="H473" s="80" t="s">
        <v>310</v>
      </c>
      <c r="I473" s="81" t="s">
        <v>1465</v>
      </c>
      <c r="J473" s="276">
        <f t="shared" si="15"/>
        <v>15.945945945945946</v>
      </c>
      <c r="K473" s="80"/>
      <c r="L473" s="296">
        <f t="shared" si="14"/>
        <v>0</v>
      </c>
      <c r="M473" s="92"/>
      <c r="O473" s="64"/>
    </row>
    <row r="474" spans="1:30" ht="15" customHeight="1">
      <c r="A474" s="150" t="s">
        <v>1998</v>
      </c>
      <c r="B474" s="85" t="s">
        <v>1997</v>
      </c>
      <c r="C474" s="80" t="s">
        <v>1</v>
      </c>
      <c r="D474" s="221">
        <v>59000</v>
      </c>
      <c r="E474" s="239" t="s">
        <v>10</v>
      </c>
      <c r="F474" s="80" t="s">
        <v>48</v>
      </c>
      <c r="G474" s="80" t="s">
        <v>681</v>
      </c>
      <c r="H474" s="80" t="s">
        <v>310</v>
      </c>
      <c r="I474" s="81" t="s">
        <v>1988</v>
      </c>
      <c r="J474" s="276">
        <f t="shared" si="15"/>
        <v>15.945945945945946</v>
      </c>
      <c r="K474" s="80"/>
      <c r="L474" s="296">
        <f t="shared" si="14"/>
        <v>0</v>
      </c>
      <c r="M474" s="92"/>
      <c r="O474" s="64"/>
    </row>
    <row r="475" spans="1:30" ht="15" customHeight="1">
      <c r="A475" s="150" t="s">
        <v>1998</v>
      </c>
      <c r="B475" s="85" t="s">
        <v>1406</v>
      </c>
      <c r="C475" s="80" t="s">
        <v>1</v>
      </c>
      <c r="D475" s="221">
        <v>59000</v>
      </c>
      <c r="E475" s="239" t="s">
        <v>10</v>
      </c>
      <c r="F475" s="80" t="s">
        <v>48</v>
      </c>
      <c r="G475" s="80" t="s">
        <v>681</v>
      </c>
      <c r="H475" s="80" t="s">
        <v>310</v>
      </c>
      <c r="I475" s="81" t="s">
        <v>1999</v>
      </c>
      <c r="J475" s="276">
        <f t="shared" si="15"/>
        <v>15.945945945945946</v>
      </c>
      <c r="K475" s="80"/>
      <c r="L475" s="296">
        <f t="shared" si="14"/>
        <v>0</v>
      </c>
      <c r="M475" s="92"/>
      <c r="O475" s="64"/>
    </row>
    <row r="476" spans="1:30" ht="15" customHeight="1">
      <c r="A476" s="149" t="s">
        <v>2165</v>
      </c>
      <c r="B476" s="79" t="s">
        <v>2166</v>
      </c>
      <c r="C476" s="80" t="s">
        <v>91</v>
      </c>
      <c r="D476" s="220">
        <v>59000</v>
      </c>
      <c r="E476" s="240" t="s">
        <v>10</v>
      </c>
      <c r="F476" s="80" t="s">
        <v>48</v>
      </c>
      <c r="G476" s="80" t="s">
        <v>2167</v>
      </c>
      <c r="H476" s="80" t="s">
        <v>2168</v>
      </c>
      <c r="I476" s="81" t="s">
        <v>1577</v>
      </c>
      <c r="J476" s="276">
        <f t="shared" si="15"/>
        <v>15.945945945945946</v>
      </c>
      <c r="K476" s="80"/>
      <c r="L476" s="296">
        <f t="shared" si="14"/>
        <v>0</v>
      </c>
      <c r="M476" s="92"/>
      <c r="O476" s="64"/>
    </row>
    <row r="477" spans="1:30" ht="15" customHeight="1">
      <c r="A477" s="422" t="s">
        <v>422</v>
      </c>
      <c r="B477" s="79" t="s">
        <v>423</v>
      </c>
      <c r="C477" s="80" t="s">
        <v>1</v>
      </c>
      <c r="D477" s="220">
        <v>36000</v>
      </c>
      <c r="E477" s="240" t="s">
        <v>10</v>
      </c>
      <c r="F477" s="80" t="s">
        <v>816</v>
      </c>
      <c r="G477" s="80" t="s">
        <v>68</v>
      </c>
      <c r="H477" s="80" t="s">
        <v>304</v>
      </c>
      <c r="I477" s="81" t="s">
        <v>424</v>
      </c>
      <c r="J477" s="276">
        <f t="shared" si="15"/>
        <v>9.7297297297297298</v>
      </c>
      <c r="K477" s="80"/>
      <c r="L477" s="296">
        <f t="shared" si="14"/>
        <v>0</v>
      </c>
      <c r="M477" s="92"/>
      <c r="O477" s="64"/>
    </row>
    <row r="478" spans="1:30" ht="15" customHeight="1">
      <c r="A478" s="329" t="s">
        <v>821</v>
      </c>
      <c r="B478" s="81" t="s">
        <v>822</v>
      </c>
      <c r="C478" s="80" t="s">
        <v>1</v>
      </c>
      <c r="D478" s="220">
        <v>34000</v>
      </c>
      <c r="E478" s="240" t="s">
        <v>10</v>
      </c>
      <c r="F478" s="80" t="s">
        <v>48</v>
      </c>
      <c r="G478" s="80" t="s">
        <v>30</v>
      </c>
      <c r="H478" s="80" t="s">
        <v>823</v>
      </c>
      <c r="I478" s="81" t="s">
        <v>824</v>
      </c>
      <c r="J478" s="276">
        <f t="shared" si="15"/>
        <v>9.1891891891891895</v>
      </c>
      <c r="K478" s="80"/>
      <c r="L478" s="296">
        <f t="shared" si="14"/>
        <v>0</v>
      </c>
      <c r="M478" s="92"/>
      <c r="O478" s="64"/>
    </row>
    <row r="479" spans="1:30" ht="15" customHeight="1">
      <c r="A479" s="151" t="s">
        <v>466</v>
      </c>
      <c r="B479" s="79" t="s">
        <v>467</v>
      </c>
      <c r="C479" s="80" t="s">
        <v>182</v>
      </c>
      <c r="D479" s="220">
        <v>24000</v>
      </c>
      <c r="E479" s="240" t="s">
        <v>10</v>
      </c>
      <c r="F479" s="80" t="s">
        <v>48</v>
      </c>
      <c r="G479" s="80" t="s">
        <v>11</v>
      </c>
      <c r="H479" s="118" t="s">
        <v>326</v>
      </c>
      <c r="I479" s="81" t="s">
        <v>2344</v>
      </c>
      <c r="J479" s="276">
        <f t="shared" si="15"/>
        <v>6.4864864864864868</v>
      </c>
      <c r="K479" s="80"/>
      <c r="L479" s="296">
        <f t="shared" si="14"/>
        <v>0</v>
      </c>
      <c r="M479" s="92"/>
      <c r="O479" s="64"/>
    </row>
    <row r="480" spans="1:30" ht="15" customHeight="1">
      <c r="A480" s="150" t="s">
        <v>439</v>
      </c>
      <c r="B480" s="79" t="s">
        <v>440</v>
      </c>
      <c r="C480" s="80" t="s">
        <v>1</v>
      </c>
      <c r="D480" s="221">
        <v>40000</v>
      </c>
      <c r="E480" s="239" t="s">
        <v>10</v>
      </c>
      <c r="F480" s="80" t="s">
        <v>74</v>
      </c>
      <c r="G480" s="80" t="s">
        <v>37</v>
      </c>
      <c r="H480" s="80" t="s">
        <v>412</v>
      </c>
      <c r="I480" s="81" t="s">
        <v>354</v>
      </c>
      <c r="J480" s="276">
        <f t="shared" si="15"/>
        <v>10.810810810810811</v>
      </c>
      <c r="K480" s="80"/>
      <c r="L480" s="296">
        <f t="shared" si="14"/>
        <v>0</v>
      </c>
      <c r="M480" s="92"/>
      <c r="O480" s="64"/>
    </row>
    <row r="481" spans="1:30" ht="15" customHeight="1">
      <c r="A481" s="149" t="s">
        <v>2956</v>
      </c>
      <c r="B481" s="85" t="s">
        <v>2972</v>
      </c>
      <c r="C481" s="80" t="s">
        <v>2973</v>
      </c>
      <c r="D481" s="221">
        <v>250000</v>
      </c>
      <c r="E481" s="69" t="s">
        <v>10</v>
      </c>
      <c r="F481" s="80" t="s">
        <v>2960</v>
      </c>
      <c r="G481" s="80" t="s">
        <v>38</v>
      </c>
      <c r="H481" s="118" t="s">
        <v>107</v>
      </c>
      <c r="I481" s="81" t="s">
        <v>2974</v>
      </c>
      <c r="J481" s="276">
        <f t="shared" si="15"/>
        <v>67.567567567567565</v>
      </c>
      <c r="K481" s="80"/>
      <c r="L481" s="296">
        <f t="shared" si="14"/>
        <v>0</v>
      </c>
      <c r="M481" s="92"/>
      <c r="O481" s="64"/>
    </row>
    <row r="482" spans="1:30" ht="15" customHeight="1">
      <c r="A482" s="150" t="s">
        <v>654</v>
      </c>
      <c r="B482" s="117" t="s">
        <v>655</v>
      </c>
      <c r="C482" s="80" t="s">
        <v>91</v>
      </c>
      <c r="D482" s="221">
        <v>34000</v>
      </c>
      <c r="E482" s="285" t="s">
        <v>10</v>
      </c>
      <c r="F482" s="80" t="s">
        <v>48</v>
      </c>
      <c r="G482" s="118" t="s">
        <v>57</v>
      </c>
      <c r="H482" s="118" t="s">
        <v>326</v>
      </c>
      <c r="I482" s="161" t="s">
        <v>656</v>
      </c>
      <c r="J482" s="276">
        <f t="shared" si="15"/>
        <v>9.1891891891891895</v>
      </c>
      <c r="K482" s="80"/>
      <c r="L482" s="296">
        <f t="shared" si="14"/>
        <v>0</v>
      </c>
      <c r="M482" s="92"/>
      <c r="O482" s="64"/>
    </row>
    <row r="483" spans="1:30" ht="15" customHeight="1">
      <c r="A483" s="149" t="s">
        <v>654</v>
      </c>
      <c r="B483" s="85" t="s">
        <v>1083</v>
      </c>
      <c r="C483" s="80" t="s">
        <v>91</v>
      </c>
      <c r="D483" s="221">
        <v>28000</v>
      </c>
      <c r="E483" s="238" t="s">
        <v>10</v>
      </c>
      <c r="F483" s="80" t="s">
        <v>66</v>
      </c>
      <c r="G483" s="118" t="s">
        <v>57</v>
      </c>
      <c r="H483" s="118" t="s">
        <v>326</v>
      </c>
      <c r="I483" s="161" t="s">
        <v>1084</v>
      </c>
      <c r="J483" s="276">
        <f t="shared" si="15"/>
        <v>7.5675675675675675</v>
      </c>
      <c r="K483" s="80"/>
      <c r="L483" s="296">
        <f t="shared" si="14"/>
        <v>0</v>
      </c>
      <c r="M483" s="92"/>
      <c r="O483" s="64"/>
    </row>
    <row r="484" spans="1:30" ht="15" customHeight="1">
      <c r="A484" s="149" t="s">
        <v>276</v>
      </c>
      <c r="B484" s="107" t="s">
        <v>277</v>
      </c>
      <c r="C484" s="80" t="s">
        <v>182</v>
      </c>
      <c r="D484" s="221">
        <v>39000</v>
      </c>
      <c r="E484" s="239" t="s">
        <v>10</v>
      </c>
      <c r="F484" s="80" t="s">
        <v>48</v>
      </c>
      <c r="G484" s="118" t="s">
        <v>169</v>
      </c>
      <c r="H484" s="118" t="s">
        <v>207</v>
      </c>
      <c r="I484" s="161" t="s">
        <v>66</v>
      </c>
      <c r="J484" s="276">
        <f t="shared" si="15"/>
        <v>10.54054054054054</v>
      </c>
      <c r="K484" s="80"/>
      <c r="L484" s="296">
        <f t="shared" si="14"/>
        <v>0</v>
      </c>
      <c r="M484" s="92"/>
      <c r="O484" s="64"/>
    </row>
    <row r="485" spans="1:30" ht="15" customHeight="1">
      <c r="A485" s="149" t="s">
        <v>2421</v>
      </c>
      <c r="B485" s="85" t="s">
        <v>2422</v>
      </c>
      <c r="C485" s="80" t="s">
        <v>1</v>
      </c>
      <c r="D485" s="223">
        <v>34000</v>
      </c>
      <c r="E485" s="69" t="s">
        <v>10</v>
      </c>
      <c r="F485" s="80" t="s">
        <v>48</v>
      </c>
      <c r="G485" s="80" t="s">
        <v>90</v>
      </c>
      <c r="H485" s="118" t="s">
        <v>2417</v>
      </c>
      <c r="I485" s="81" t="s">
        <v>199</v>
      </c>
      <c r="J485" s="276">
        <f t="shared" si="15"/>
        <v>9.1891891891891895</v>
      </c>
      <c r="K485" s="80"/>
      <c r="L485" s="296">
        <f t="shared" si="14"/>
        <v>0</v>
      </c>
      <c r="M485" s="92"/>
      <c r="O485" s="64"/>
    </row>
    <row r="486" spans="1:30" ht="15" customHeight="1">
      <c r="A486" s="152" t="s">
        <v>574</v>
      </c>
      <c r="B486" s="85" t="s">
        <v>575</v>
      </c>
      <c r="C486" s="80" t="s">
        <v>1</v>
      </c>
      <c r="D486" s="221">
        <v>36000</v>
      </c>
      <c r="E486" s="239" t="s">
        <v>10</v>
      </c>
      <c r="F486" s="80" t="s">
        <v>48</v>
      </c>
      <c r="G486" s="80" t="s">
        <v>29</v>
      </c>
      <c r="H486" s="80" t="s">
        <v>531</v>
      </c>
      <c r="I486" s="81" t="s">
        <v>66</v>
      </c>
      <c r="J486" s="276">
        <f t="shared" si="15"/>
        <v>9.7297297297297298</v>
      </c>
      <c r="K486" s="80"/>
      <c r="L486" s="296">
        <f t="shared" si="14"/>
        <v>0</v>
      </c>
      <c r="M486" s="92"/>
      <c r="O486" s="64"/>
    </row>
    <row r="487" spans="1:30" ht="15" customHeight="1">
      <c r="A487" s="152" t="s">
        <v>2587</v>
      </c>
      <c r="B487" s="85" t="s">
        <v>2169</v>
      </c>
      <c r="C487" s="80" t="s">
        <v>182</v>
      </c>
      <c r="D487" s="221">
        <v>48000</v>
      </c>
      <c r="E487" s="69" t="s">
        <v>10</v>
      </c>
      <c r="F487" s="80" t="s">
        <v>80</v>
      </c>
      <c r="G487" s="80" t="s">
        <v>22</v>
      </c>
      <c r="H487" s="80" t="s">
        <v>304</v>
      </c>
      <c r="I487" s="81" t="s">
        <v>735</v>
      </c>
      <c r="J487" s="276">
        <f t="shared" si="15"/>
        <v>12.972972972972974</v>
      </c>
      <c r="K487" s="80"/>
      <c r="L487" s="296">
        <f t="shared" si="14"/>
        <v>0</v>
      </c>
      <c r="M487" s="92"/>
      <c r="O487" s="64"/>
    </row>
    <row r="488" spans="1:30" ht="15" customHeight="1">
      <c r="A488" s="152" t="s">
        <v>1646</v>
      </c>
      <c r="B488" s="184" t="s">
        <v>1647</v>
      </c>
      <c r="C488" s="185" t="s">
        <v>1</v>
      </c>
      <c r="D488" s="221">
        <v>32000</v>
      </c>
      <c r="E488" s="246" t="s">
        <v>10</v>
      </c>
      <c r="F488" s="80" t="s">
        <v>74</v>
      </c>
      <c r="G488" s="413" t="s">
        <v>1547</v>
      </c>
      <c r="H488" s="185" t="s">
        <v>202</v>
      </c>
      <c r="I488" s="81" t="s">
        <v>1054</v>
      </c>
      <c r="J488" s="276">
        <f t="shared" si="15"/>
        <v>8.6486486486486491</v>
      </c>
      <c r="K488" s="80"/>
      <c r="L488" s="296">
        <f t="shared" si="14"/>
        <v>0</v>
      </c>
      <c r="M488" s="92"/>
      <c r="O488" s="64"/>
    </row>
    <row r="489" spans="1:30" ht="15" customHeight="1">
      <c r="A489" s="150" t="s">
        <v>1407</v>
      </c>
      <c r="B489" s="85" t="s">
        <v>1429</v>
      </c>
      <c r="C489" s="80" t="s">
        <v>1</v>
      </c>
      <c r="D489" s="221">
        <v>47000</v>
      </c>
      <c r="E489" s="239" t="s">
        <v>10</v>
      </c>
      <c r="F489" s="80" t="s">
        <v>817</v>
      </c>
      <c r="G489" s="222" t="s">
        <v>28</v>
      </c>
      <c r="H489" s="80" t="s">
        <v>291</v>
      </c>
      <c r="I489" s="81" t="s">
        <v>242</v>
      </c>
      <c r="J489" s="276">
        <f t="shared" si="15"/>
        <v>12.702702702702704</v>
      </c>
      <c r="K489" s="80"/>
      <c r="L489" s="296">
        <f t="shared" si="14"/>
        <v>0</v>
      </c>
      <c r="M489" s="92"/>
      <c r="O489" s="64"/>
    </row>
    <row r="490" spans="1:30" ht="15" customHeight="1">
      <c r="A490" s="150" t="s">
        <v>1407</v>
      </c>
      <c r="B490" s="85" t="s">
        <v>1408</v>
      </c>
      <c r="C490" s="80" t="s">
        <v>1</v>
      </c>
      <c r="D490" s="221">
        <v>47000</v>
      </c>
      <c r="E490" s="239" t="s">
        <v>10</v>
      </c>
      <c r="F490" s="80" t="s">
        <v>817</v>
      </c>
      <c r="G490" s="222" t="s">
        <v>28</v>
      </c>
      <c r="H490" s="80" t="s">
        <v>291</v>
      </c>
      <c r="I490" s="81" t="s">
        <v>1409</v>
      </c>
      <c r="J490" s="276">
        <f t="shared" si="15"/>
        <v>12.702702702702704</v>
      </c>
      <c r="K490" s="80"/>
      <c r="L490" s="296">
        <f t="shared" si="14"/>
        <v>0</v>
      </c>
      <c r="M490" s="92"/>
      <c r="O490" s="64"/>
    </row>
    <row r="491" spans="1:30" ht="15" customHeight="1">
      <c r="A491" s="150" t="s">
        <v>1407</v>
      </c>
      <c r="B491" s="85" t="s">
        <v>1430</v>
      </c>
      <c r="C491" s="80" t="s">
        <v>1</v>
      </c>
      <c r="D491" s="221">
        <v>47000</v>
      </c>
      <c r="E491" s="239" t="s">
        <v>10</v>
      </c>
      <c r="F491" s="80" t="s">
        <v>817</v>
      </c>
      <c r="G491" s="80" t="s">
        <v>28</v>
      </c>
      <c r="H491" s="80" t="s">
        <v>291</v>
      </c>
      <c r="I491" s="81" t="s">
        <v>1431</v>
      </c>
      <c r="J491" s="276">
        <f t="shared" si="15"/>
        <v>12.702702702702704</v>
      </c>
      <c r="K491" s="80"/>
      <c r="L491" s="296">
        <f t="shared" si="14"/>
        <v>0</v>
      </c>
      <c r="M491" s="92"/>
      <c r="O491" s="64"/>
    </row>
    <row r="492" spans="1:30" ht="15" customHeight="1">
      <c r="A492" s="150" t="s">
        <v>1407</v>
      </c>
      <c r="B492" s="85" t="s">
        <v>1464</v>
      </c>
      <c r="C492" s="80" t="s">
        <v>1</v>
      </c>
      <c r="D492" s="221">
        <v>47000</v>
      </c>
      <c r="E492" s="246" t="s">
        <v>10</v>
      </c>
      <c r="F492" s="80" t="s">
        <v>817</v>
      </c>
      <c r="G492" s="222" t="s">
        <v>28</v>
      </c>
      <c r="H492" s="80" t="s">
        <v>291</v>
      </c>
      <c r="I492" s="81" t="s">
        <v>270</v>
      </c>
      <c r="J492" s="276">
        <f t="shared" si="15"/>
        <v>12.702702702702704</v>
      </c>
      <c r="K492" s="80"/>
      <c r="L492" s="296">
        <f t="shared" si="14"/>
        <v>0</v>
      </c>
      <c r="M492" s="92"/>
      <c r="O492" s="64"/>
    </row>
    <row r="493" spans="1:30" ht="15" customHeight="1">
      <c r="A493" s="152" t="s">
        <v>337</v>
      </c>
      <c r="B493" s="81" t="s">
        <v>338</v>
      </c>
      <c r="C493" s="80" t="s">
        <v>91</v>
      </c>
      <c r="D493" s="221">
        <v>38000</v>
      </c>
      <c r="E493" s="239" t="s">
        <v>10</v>
      </c>
      <c r="F493" s="80" t="s">
        <v>74</v>
      </c>
      <c r="G493" s="80" t="s">
        <v>32</v>
      </c>
      <c r="H493" s="80" t="s">
        <v>339</v>
      </c>
      <c r="I493" s="81" t="s">
        <v>341</v>
      </c>
      <c r="J493" s="276">
        <f t="shared" si="15"/>
        <v>10.27027027027027</v>
      </c>
      <c r="K493" s="80"/>
      <c r="L493" s="296">
        <f t="shared" si="14"/>
        <v>0</v>
      </c>
      <c r="M493" s="291"/>
      <c r="N493" s="101"/>
      <c r="O493" s="297"/>
      <c r="P493" s="101"/>
      <c r="Q493" s="101"/>
      <c r="R493" s="101"/>
      <c r="S493" s="101"/>
      <c r="T493" s="101"/>
      <c r="U493" s="101"/>
      <c r="V493" s="101"/>
      <c r="W493" s="101"/>
      <c r="X493" s="101"/>
      <c r="Y493" s="101"/>
      <c r="Z493" s="101"/>
      <c r="AA493" s="101"/>
      <c r="AB493" s="101"/>
      <c r="AC493" s="101"/>
      <c r="AD493" s="101"/>
    </row>
    <row r="494" spans="1:30" ht="15" customHeight="1">
      <c r="A494" s="149" t="s">
        <v>158</v>
      </c>
      <c r="B494" s="79" t="s">
        <v>110</v>
      </c>
      <c r="C494" s="80" t="s">
        <v>1</v>
      </c>
      <c r="D494" s="221">
        <v>34000</v>
      </c>
      <c r="E494" s="239" t="s">
        <v>10</v>
      </c>
      <c r="F494" s="80" t="s">
        <v>66</v>
      </c>
      <c r="G494" s="80" t="s">
        <v>32</v>
      </c>
      <c r="H494" s="80" t="s">
        <v>111</v>
      </c>
      <c r="I494" s="81" t="s">
        <v>159</v>
      </c>
      <c r="J494" s="276">
        <f t="shared" si="15"/>
        <v>9.1891891891891895</v>
      </c>
      <c r="K494" s="80"/>
      <c r="L494" s="296">
        <f t="shared" si="14"/>
        <v>0</v>
      </c>
      <c r="M494" s="291"/>
      <c r="N494" s="101"/>
      <c r="O494" s="297"/>
      <c r="P494" s="101"/>
      <c r="Q494" s="101"/>
      <c r="R494" s="101"/>
      <c r="S494" s="101"/>
      <c r="T494" s="101"/>
      <c r="U494" s="101"/>
      <c r="V494" s="101"/>
      <c r="W494" s="101"/>
      <c r="X494" s="101"/>
      <c r="Y494" s="101"/>
      <c r="Z494" s="101"/>
      <c r="AA494" s="101"/>
      <c r="AB494" s="101"/>
      <c r="AC494" s="101"/>
      <c r="AD494" s="101"/>
    </row>
    <row r="495" spans="1:30" ht="15" customHeight="1">
      <c r="A495" s="149" t="s">
        <v>2883</v>
      </c>
      <c r="B495" s="79" t="s">
        <v>2884</v>
      </c>
      <c r="C495" s="80" t="s">
        <v>1</v>
      </c>
      <c r="D495" s="221">
        <v>49000</v>
      </c>
      <c r="E495" s="239" t="s">
        <v>10</v>
      </c>
      <c r="F495" s="80" t="s">
        <v>819</v>
      </c>
      <c r="G495" s="80" t="s">
        <v>28</v>
      </c>
      <c r="H495" s="80" t="s">
        <v>1286</v>
      </c>
      <c r="I495" s="81" t="s">
        <v>2885</v>
      </c>
      <c r="J495" s="276">
        <f t="shared" si="15"/>
        <v>13.243243243243244</v>
      </c>
      <c r="K495" s="80"/>
      <c r="L495" s="296">
        <f t="shared" si="14"/>
        <v>0</v>
      </c>
      <c r="M495" s="291"/>
      <c r="N495" s="101"/>
      <c r="O495" s="297"/>
      <c r="P495" s="101"/>
      <c r="Q495" s="101"/>
      <c r="R495" s="101"/>
      <c r="S495" s="101"/>
      <c r="T495" s="101"/>
      <c r="U495" s="101"/>
      <c r="V495" s="101"/>
      <c r="W495" s="101"/>
      <c r="X495" s="101"/>
      <c r="Y495" s="101"/>
      <c r="Z495" s="101"/>
      <c r="AA495" s="101"/>
      <c r="AB495" s="101"/>
      <c r="AC495" s="101"/>
      <c r="AD495" s="101"/>
    </row>
    <row r="496" spans="1:30" ht="15" customHeight="1">
      <c r="A496" s="149" t="s">
        <v>2883</v>
      </c>
      <c r="B496" s="85" t="s">
        <v>2886</v>
      </c>
      <c r="C496" s="80" t="s">
        <v>1</v>
      </c>
      <c r="D496" s="221">
        <v>49000</v>
      </c>
      <c r="E496" s="69" t="s">
        <v>10</v>
      </c>
      <c r="F496" s="80" t="s">
        <v>819</v>
      </c>
      <c r="G496" s="80" t="s">
        <v>28</v>
      </c>
      <c r="H496" s="80" t="s">
        <v>1286</v>
      </c>
      <c r="I496" s="81" t="s">
        <v>2887</v>
      </c>
      <c r="J496" s="276">
        <f t="shared" si="15"/>
        <v>13.243243243243244</v>
      </c>
      <c r="K496" s="80"/>
      <c r="L496" s="296">
        <f t="shared" si="14"/>
        <v>0</v>
      </c>
      <c r="M496" s="92"/>
      <c r="O496" s="64"/>
    </row>
    <row r="497" spans="1:30" ht="15" customHeight="1">
      <c r="A497" s="150" t="s">
        <v>1671</v>
      </c>
      <c r="B497" s="85" t="s">
        <v>398</v>
      </c>
      <c r="C497" s="80" t="s">
        <v>1</v>
      </c>
      <c r="D497" s="221">
        <v>44000</v>
      </c>
      <c r="E497" s="239" t="s">
        <v>10</v>
      </c>
      <c r="F497" s="80" t="s">
        <v>48</v>
      </c>
      <c r="G497" s="80" t="s">
        <v>24</v>
      </c>
      <c r="H497" s="80" t="s">
        <v>397</v>
      </c>
      <c r="I497" s="81" t="s">
        <v>1078</v>
      </c>
      <c r="J497" s="276">
        <f t="shared" si="15"/>
        <v>11.891891891891891</v>
      </c>
      <c r="K497" s="80"/>
      <c r="L497" s="296">
        <f t="shared" si="14"/>
        <v>0</v>
      </c>
      <c r="M497" s="92"/>
      <c r="O497" s="64"/>
    </row>
    <row r="498" spans="1:30" ht="15" customHeight="1">
      <c r="A498" s="150" t="s">
        <v>1098</v>
      </c>
      <c r="B498" s="79" t="s">
        <v>1099</v>
      </c>
      <c r="C498" s="80" t="s">
        <v>1</v>
      </c>
      <c r="D498" s="221">
        <v>33000</v>
      </c>
      <c r="E498" s="239" t="s">
        <v>10</v>
      </c>
      <c r="F498" s="80" t="s">
        <v>66</v>
      </c>
      <c r="G498" s="80" t="s">
        <v>30</v>
      </c>
      <c r="H498" s="80" t="s">
        <v>500</v>
      </c>
      <c r="I498" s="79" t="s">
        <v>1100</v>
      </c>
      <c r="J498" s="276">
        <f t="shared" si="15"/>
        <v>8.9189189189189193</v>
      </c>
      <c r="K498" s="80"/>
      <c r="L498" s="296">
        <f t="shared" si="14"/>
        <v>0</v>
      </c>
      <c r="M498" s="92"/>
      <c r="O498" s="64"/>
    </row>
    <row r="499" spans="1:30" ht="15" customHeight="1">
      <c r="A499" s="152" t="s">
        <v>1563</v>
      </c>
      <c r="B499" s="79" t="s">
        <v>1564</v>
      </c>
      <c r="C499" s="80" t="s">
        <v>1</v>
      </c>
      <c r="D499" s="220">
        <v>54000</v>
      </c>
      <c r="E499" s="240" t="s">
        <v>10</v>
      </c>
      <c r="F499" s="80" t="s">
        <v>80</v>
      </c>
      <c r="G499" s="80" t="s">
        <v>443</v>
      </c>
      <c r="H499" s="80" t="s">
        <v>97</v>
      </c>
      <c r="I499" s="81" t="s">
        <v>2298</v>
      </c>
      <c r="J499" s="276">
        <f t="shared" si="15"/>
        <v>14.594594594594595</v>
      </c>
      <c r="K499" s="80"/>
      <c r="L499" s="296">
        <f t="shared" si="14"/>
        <v>0</v>
      </c>
      <c r="M499" s="92"/>
      <c r="O499" s="64"/>
    </row>
    <row r="500" spans="1:30" ht="15" customHeight="1">
      <c r="A500" s="152" t="s">
        <v>1231</v>
      </c>
      <c r="B500" s="107" t="s">
        <v>1777</v>
      </c>
      <c r="C500" s="80" t="s">
        <v>1</v>
      </c>
      <c r="D500" s="221">
        <v>48000</v>
      </c>
      <c r="E500" s="239" t="s">
        <v>10</v>
      </c>
      <c r="F500" s="80" t="s">
        <v>66</v>
      </c>
      <c r="G500" s="80" t="s">
        <v>22</v>
      </c>
      <c r="H500" s="80" t="s">
        <v>1778</v>
      </c>
      <c r="I500" s="79" t="s">
        <v>1779</v>
      </c>
      <c r="J500" s="276">
        <f t="shared" si="15"/>
        <v>12.972972972972974</v>
      </c>
      <c r="K500" s="80"/>
      <c r="L500" s="296">
        <f t="shared" si="14"/>
        <v>0</v>
      </c>
      <c r="M500" s="92"/>
      <c r="O500" s="64"/>
    </row>
    <row r="501" spans="1:30" ht="15" customHeight="1">
      <c r="A501" s="152" t="s">
        <v>1494</v>
      </c>
      <c r="B501" s="184" t="s">
        <v>1495</v>
      </c>
      <c r="C501" s="80" t="s">
        <v>1</v>
      </c>
      <c r="D501" s="221">
        <v>59000</v>
      </c>
      <c r="E501" s="246" t="s">
        <v>10</v>
      </c>
      <c r="F501" s="80" t="s">
        <v>74</v>
      </c>
      <c r="G501" s="185" t="s">
        <v>68</v>
      </c>
      <c r="H501" s="80" t="s">
        <v>1209</v>
      </c>
      <c r="I501" s="277" t="s">
        <v>620</v>
      </c>
      <c r="J501" s="276">
        <f t="shared" si="15"/>
        <v>15.945945945945946</v>
      </c>
      <c r="K501" s="80"/>
      <c r="L501" s="296">
        <f t="shared" si="14"/>
        <v>0</v>
      </c>
      <c r="M501" s="92"/>
      <c r="O501" s="64"/>
    </row>
    <row r="502" spans="1:30" ht="15" customHeight="1">
      <c r="A502" s="149" t="s">
        <v>2170</v>
      </c>
      <c r="B502" s="107" t="s">
        <v>2945</v>
      </c>
      <c r="C502" s="80" t="s">
        <v>1</v>
      </c>
      <c r="D502" s="221">
        <v>46000</v>
      </c>
      <c r="E502" s="311" t="s">
        <v>10</v>
      </c>
      <c r="F502" s="80" t="s">
        <v>80</v>
      </c>
      <c r="G502" s="80" t="s">
        <v>28</v>
      </c>
      <c r="H502" s="80" t="s">
        <v>109</v>
      </c>
      <c r="I502" s="81" t="s">
        <v>2946</v>
      </c>
      <c r="J502" s="276">
        <f t="shared" si="15"/>
        <v>12.432432432432432</v>
      </c>
      <c r="K502" s="80"/>
      <c r="L502" s="296">
        <f t="shared" si="14"/>
        <v>0</v>
      </c>
      <c r="M502" s="92"/>
      <c r="O502" s="64"/>
    </row>
    <row r="503" spans="1:30" ht="15" customHeight="1">
      <c r="A503" s="149" t="s">
        <v>2170</v>
      </c>
      <c r="B503" s="107" t="s">
        <v>2280</v>
      </c>
      <c r="C503" s="80" t="s">
        <v>1</v>
      </c>
      <c r="D503" s="221">
        <v>56000</v>
      </c>
      <c r="E503" s="286" t="s">
        <v>10</v>
      </c>
      <c r="F503" s="80" t="s">
        <v>80</v>
      </c>
      <c r="G503" s="80" t="s">
        <v>28</v>
      </c>
      <c r="H503" s="80" t="s">
        <v>109</v>
      </c>
      <c r="I503" s="81" t="s">
        <v>1937</v>
      </c>
      <c r="J503" s="276">
        <f t="shared" si="15"/>
        <v>15.135135135135135</v>
      </c>
      <c r="K503" s="80"/>
      <c r="L503" s="296">
        <f t="shared" si="14"/>
        <v>0</v>
      </c>
      <c r="M503" s="92"/>
      <c r="O503" s="64"/>
    </row>
    <row r="504" spans="1:30" ht="15" customHeight="1">
      <c r="A504" s="150" t="s">
        <v>303</v>
      </c>
      <c r="B504" s="85" t="s">
        <v>1410</v>
      </c>
      <c r="C504" s="80" t="s">
        <v>1</v>
      </c>
      <c r="D504" s="221">
        <v>47000</v>
      </c>
      <c r="E504" s="239" t="s">
        <v>10</v>
      </c>
      <c r="F504" s="80" t="s">
        <v>817</v>
      </c>
      <c r="G504" s="80" t="s">
        <v>68</v>
      </c>
      <c r="H504" s="80" t="s">
        <v>291</v>
      </c>
      <c r="I504" s="81" t="s">
        <v>242</v>
      </c>
      <c r="J504" s="276">
        <f t="shared" si="15"/>
        <v>12.702702702702704</v>
      </c>
      <c r="K504" s="80"/>
      <c r="L504" s="296">
        <f t="shared" si="14"/>
        <v>0</v>
      </c>
      <c r="M504" s="92"/>
      <c r="O504" s="64"/>
    </row>
    <row r="505" spans="1:30" ht="15" customHeight="1">
      <c r="A505" s="149" t="s">
        <v>2519</v>
      </c>
      <c r="B505" s="85" t="s">
        <v>2835</v>
      </c>
      <c r="C505" s="80" t="s">
        <v>786</v>
      </c>
      <c r="D505" s="221">
        <v>72000</v>
      </c>
      <c r="E505" s="71" t="s">
        <v>10</v>
      </c>
      <c r="F505" s="80" t="s">
        <v>74</v>
      </c>
      <c r="G505" s="80" t="s">
        <v>23</v>
      </c>
      <c r="H505" s="80" t="s">
        <v>107</v>
      </c>
      <c r="I505" s="81" t="s">
        <v>2836</v>
      </c>
      <c r="J505" s="276">
        <f t="shared" si="15"/>
        <v>19.45945945945946</v>
      </c>
      <c r="K505" s="80"/>
      <c r="L505" s="296">
        <f t="shared" si="14"/>
        <v>0</v>
      </c>
      <c r="M505" s="92"/>
      <c r="O505" s="64"/>
    </row>
    <row r="506" spans="1:30" ht="15" customHeight="1">
      <c r="A506" s="434" t="s">
        <v>2519</v>
      </c>
      <c r="B506" s="85" t="s">
        <v>2520</v>
      </c>
      <c r="C506" s="80" t="s">
        <v>786</v>
      </c>
      <c r="D506" s="221">
        <v>72000</v>
      </c>
      <c r="E506" s="71" t="s">
        <v>10</v>
      </c>
      <c r="F506" s="118" t="s">
        <v>74</v>
      </c>
      <c r="G506" s="80" t="s">
        <v>23</v>
      </c>
      <c r="H506" s="80" t="s">
        <v>107</v>
      </c>
      <c r="I506" s="81" t="s">
        <v>2521</v>
      </c>
      <c r="J506" s="276">
        <f t="shared" si="15"/>
        <v>19.45945945945946</v>
      </c>
      <c r="K506" s="80"/>
      <c r="L506" s="296">
        <f t="shared" si="14"/>
        <v>0</v>
      </c>
      <c r="M506" s="92"/>
      <c r="O506" s="64"/>
    </row>
    <row r="507" spans="1:30" ht="15" customHeight="1">
      <c r="A507" s="150" t="s">
        <v>996</v>
      </c>
      <c r="B507" s="85" t="s">
        <v>997</v>
      </c>
      <c r="C507" s="80" t="s">
        <v>1</v>
      </c>
      <c r="D507" s="221">
        <v>38000</v>
      </c>
      <c r="E507" s="239" t="s">
        <v>10</v>
      </c>
      <c r="F507" s="80" t="s">
        <v>48</v>
      </c>
      <c r="G507" s="80" t="s">
        <v>102</v>
      </c>
      <c r="H507" s="80" t="s">
        <v>2417</v>
      </c>
      <c r="I507" s="81" t="s">
        <v>998</v>
      </c>
      <c r="J507" s="276">
        <f t="shared" si="15"/>
        <v>10.27027027027027</v>
      </c>
      <c r="K507" s="80"/>
      <c r="L507" s="296">
        <f t="shared" si="14"/>
        <v>0</v>
      </c>
      <c r="M507" s="92"/>
      <c r="O507" s="64"/>
    </row>
    <row r="508" spans="1:30" ht="15" customHeight="1">
      <c r="A508" s="152" t="s">
        <v>154</v>
      </c>
      <c r="B508" s="216" t="s">
        <v>155</v>
      </c>
      <c r="C508" s="80" t="s">
        <v>1</v>
      </c>
      <c r="D508" s="221">
        <v>26000</v>
      </c>
      <c r="E508" s="239" t="s">
        <v>10</v>
      </c>
      <c r="F508" s="80" t="s">
        <v>74</v>
      </c>
      <c r="G508" s="80" t="s">
        <v>156</v>
      </c>
      <c r="H508" s="80" t="s">
        <v>326</v>
      </c>
      <c r="I508" s="81" t="s">
        <v>820</v>
      </c>
      <c r="J508" s="276">
        <f t="shared" si="15"/>
        <v>7.0270270270270272</v>
      </c>
      <c r="K508" s="80"/>
      <c r="L508" s="296">
        <f t="shared" si="14"/>
        <v>0</v>
      </c>
      <c r="M508" s="92"/>
      <c r="O508" s="64"/>
    </row>
    <row r="509" spans="1:30" ht="15" customHeight="1">
      <c r="A509" s="149" t="s">
        <v>1189</v>
      </c>
      <c r="B509" s="117" t="s">
        <v>1190</v>
      </c>
      <c r="C509" s="80" t="s">
        <v>1</v>
      </c>
      <c r="D509" s="220">
        <v>54000</v>
      </c>
      <c r="E509" s="285" t="s">
        <v>10</v>
      </c>
      <c r="F509" s="80" t="s">
        <v>817</v>
      </c>
      <c r="G509" s="80" t="s">
        <v>28</v>
      </c>
      <c r="H509" s="80" t="s">
        <v>1151</v>
      </c>
      <c r="I509" s="441" t="s">
        <v>760</v>
      </c>
      <c r="J509" s="276">
        <f t="shared" si="15"/>
        <v>14.594594594594595</v>
      </c>
      <c r="K509" s="80"/>
      <c r="L509" s="296">
        <f t="shared" si="14"/>
        <v>0</v>
      </c>
      <c r="M509" s="92"/>
      <c r="O509" s="64"/>
    </row>
    <row r="510" spans="1:30" ht="15" customHeight="1">
      <c r="A510" s="149" t="s">
        <v>953</v>
      </c>
      <c r="B510" s="107" t="s">
        <v>954</v>
      </c>
      <c r="C510" s="80" t="s">
        <v>1</v>
      </c>
      <c r="D510" s="221">
        <v>52000</v>
      </c>
      <c r="E510" s="239" t="s">
        <v>10</v>
      </c>
      <c r="F510" s="80" t="s">
        <v>48</v>
      </c>
      <c r="G510" s="80" t="s">
        <v>24</v>
      </c>
      <c r="H510" s="80" t="s">
        <v>123</v>
      </c>
      <c r="I510" s="81" t="s">
        <v>845</v>
      </c>
      <c r="J510" s="276">
        <f t="shared" si="15"/>
        <v>14.054054054054054</v>
      </c>
      <c r="K510" s="80"/>
      <c r="L510" s="296">
        <f t="shared" si="14"/>
        <v>0</v>
      </c>
      <c r="M510" s="291"/>
      <c r="O510" s="64"/>
      <c r="Q510" s="101"/>
      <c r="R510" s="101"/>
      <c r="S510" s="101"/>
      <c r="T510" s="101"/>
      <c r="U510" s="101"/>
      <c r="V510" s="101"/>
      <c r="W510" s="101"/>
      <c r="X510" s="101"/>
      <c r="Y510" s="101"/>
      <c r="Z510" s="101"/>
      <c r="AA510" s="101"/>
      <c r="AB510" s="101"/>
      <c r="AC510" s="101"/>
      <c r="AD510" s="101"/>
    </row>
    <row r="511" spans="1:30" ht="15" customHeight="1">
      <c r="A511" s="149" t="s">
        <v>953</v>
      </c>
      <c r="B511" s="81" t="s">
        <v>954</v>
      </c>
      <c r="C511" s="80" t="s">
        <v>1242</v>
      </c>
      <c r="D511" s="220">
        <v>56000</v>
      </c>
      <c r="E511" s="240" t="s">
        <v>10</v>
      </c>
      <c r="F511" s="80" t="s">
        <v>48</v>
      </c>
      <c r="G511" s="80" t="s">
        <v>24</v>
      </c>
      <c r="H511" s="80" t="s">
        <v>123</v>
      </c>
      <c r="I511" s="81" t="s">
        <v>845</v>
      </c>
      <c r="J511" s="276">
        <f t="shared" si="15"/>
        <v>15.135135135135135</v>
      </c>
      <c r="K511" s="80"/>
      <c r="L511" s="296">
        <f t="shared" si="14"/>
        <v>0</v>
      </c>
      <c r="M511" s="291"/>
      <c r="O511" s="64"/>
      <c r="Q511" s="101"/>
      <c r="R511" s="101"/>
      <c r="S511" s="101"/>
      <c r="T511" s="101"/>
      <c r="U511" s="101"/>
      <c r="V511" s="101"/>
      <c r="W511" s="101"/>
      <c r="X511" s="101"/>
      <c r="Y511" s="101"/>
      <c r="Z511" s="101"/>
      <c r="AA511" s="101"/>
      <c r="AB511" s="101"/>
      <c r="AC511" s="101"/>
      <c r="AD511" s="101"/>
    </row>
    <row r="512" spans="1:30" ht="15" customHeight="1">
      <c r="A512" s="151" t="s">
        <v>1316</v>
      </c>
      <c r="B512" s="81" t="s">
        <v>1317</v>
      </c>
      <c r="C512" s="80" t="s">
        <v>373</v>
      </c>
      <c r="D512" s="220">
        <v>149000</v>
      </c>
      <c r="E512" s="240" t="s">
        <v>10</v>
      </c>
      <c r="F512" s="80" t="s">
        <v>33</v>
      </c>
      <c r="G512" s="80" t="s">
        <v>38</v>
      </c>
      <c r="H512" s="80" t="s">
        <v>2334</v>
      </c>
      <c r="I512" s="81" t="s">
        <v>2335</v>
      </c>
      <c r="J512" s="276">
        <f t="shared" si="15"/>
        <v>40.270270270270274</v>
      </c>
      <c r="K512" s="80"/>
      <c r="L512" s="296">
        <f t="shared" si="14"/>
        <v>0</v>
      </c>
      <c r="M512" s="291"/>
      <c r="O512" s="64"/>
      <c r="Q512" s="101"/>
      <c r="R512" s="101"/>
      <c r="S512" s="101"/>
      <c r="T512" s="101"/>
      <c r="U512" s="101"/>
      <c r="V512" s="101"/>
      <c r="W512" s="101"/>
      <c r="X512" s="101"/>
      <c r="Y512" s="101"/>
      <c r="Z512" s="101"/>
      <c r="AA512" s="101"/>
      <c r="AB512" s="101"/>
      <c r="AC512" s="101"/>
      <c r="AD512" s="101"/>
    </row>
    <row r="513" spans="1:30" ht="15" customHeight="1">
      <c r="A513" s="152" t="s">
        <v>1705</v>
      </c>
      <c r="B513" s="85" t="s">
        <v>1706</v>
      </c>
      <c r="C513" s="80" t="s">
        <v>1</v>
      </c>
      <c r="D513" s="221">
        <v>29000</v>
      </c>
      <c r="E513" s="239" t="s">
        <v>10</v>
      </c>
      <c r="F513" s="80" t="s">
        <v>74</v>
      </c>
      <c r="G513" s="80" t="s">
        <v>20</v>
      </c>
      <c r="H513" s="80" t="s">
        <v>135</v>
      </c>
      <c r="I513" s="81" t="s">
        <v>1707</v>
      </c>
      <c r="J513" s="276">
        <f t="shared" si="15"/>
        <v>7.8378378378378377</v>
      </c>
      <c r="K513" s="80"/>
      <c r="L513" s="296">
        <f t="shared" si="14"/>
        <v>0</v>
      </c>
      <c r="M513" s="291"/>
      <c r="O513" s="64"/>
      <c r="Q513" s="101"/>
      <c r="R513" s="101"/>
      <c r="S513" s="101"/>
      <c r="T513" s="101"/>
      <c r="U513" s="101"/>
      <c r="V513" s="101"/>
      <c r="W513" s="101"/>
      <c r="X513" s="101"/>
      <c r="Y513" s="101"/>
      <c r="Z513" s="101"/>
      <c r="AA513" s="101"/>
      <c r="AB513" s="101"/>
      <c r="AC513" s="101"/>
      <c r="AD513" s="101"/>
    </row>
    <row r="514" spans="1:30" ht="15" customHeight="1">
      <c r="A514" s="150" t="s">
        <v>1145</v>
      </c>
      <c r="B514" s="107" t="s">
        <v>1158</v>
      </c>
      <c r="C514" s="80" t="s">
        <v>232</v>
      </c>
      <c r="D514" s="221">
        <v>42000</v>
      </c>
      <c r="E514" s="239" t="s">
        <v>10</v>
      </c>
      <c r="F514" s="80" t="s">
        <v>854</v>
      </c>
      <c r="G514" s="80" t="s">
        <v>11</v>
      </c>
      <c r="H514" s="80" t="s">
        <v>1144</v>
      </c>
      <c r="I514" s="81" t="s">
        <v>1146</v>
      </c>
      <c r="J514" s="276">
        <f t="shared" si="15"/>
        <v>11.351351351351351</v>
      </c>
      <c r="K514" s="80"/>
      <c r="L514" s="296">
        <f t="shared" si="14"/>
        <v>0</v>
      </c>
      <c r="M514" s="291"/>
      <c r="O514" s="64"/>
      <c r="Q514" s="101"/>
      <c r="R514" s="101"/>
      <c r="S514" s="101"/>
      <c r="T514" s="101"/>
      <c r="U514" s="101"/>
      <c r="V514" s="101"/>
      <c r="W514" s="101"/>
      <c r="X514" s="101"/>
      <c r="Y514" s="101"/>
      <c r="Z514" s="101"/>
      <c r="AA514" s="101"/>
      <c r="AB514" s="101"/>
      <c r="AC514" s="101"/>
      <c r="AD514" s="101"/>
    </row>
    <row r="515" spans="1:30" ht="15" customHeight="1">
      <c r="A515" s="152" t="s">
        <v>1713</v>
      </c>
      <c r="B515" s="85" t="s">
        <v>1714</v>
      </c>
      <c r="C515" s="80" t="s">
        <v>1</v>
      </c>
      <c r="D515" s="221">
        <v>36000</v>
      </c>
      <c r="E515" s="239" t="s">
        <v>10</v>
      </c>
      <c r="F515" s="80" t="s">
        <v>48</v>
      </c>
      <c r="G515" s="80" t="s">
        <v>22</v>
      </c>
      <c r="H515" s="118" t="s">
        <v>1715</v>
      </c>
      <c r="I515" s="81" t="s">
        <v>253</v>
      </c>
      <c r="J515" s="276">
        <f t="shared" si="15"/>
        <v>9.7297297297297298</v>
      </c>
      <c r="K515" s="80"/>
      <c r="L515" s="296">
        <f t="shared" si="14"/>
        <v>0</v>
      </c>
      <c r="M515" s="291"/>
      <c r="O515" s="64"/>
      <c r="Q515" s="101"/>
      <c r="R515" s="101"/>
      <c r="S515" s="101"/>
      <c r="T515" s="101"/>
      <c r="U515" s="101"/>
      <c r="V515" s="101"/>
      <c r="W515" s="101"/>
      <c r="X515" s="101"/>
      <c r="Y515" s="101"/>
      <c r="Z515" s="101"/>
      <c r="AA515" s="101"/>
      <c r="AB515" s="101"/>
      <c r="AC515" s="101"/>
      <c r="AD515" s="101"/>
    </row>
    <row r="516" spans="1:30" ht="15" customHeight="1">
      <c r="A516" s="152" t="s">
        <v>548</v>
      </c>
      <c r="B516" s="107" t="s">
        <v>549</v>
      </c>
      <c r="C516" s="80" t="s">
        <v>182</v>
      </c>
      <c r="D516" s="223">
        <v>49000</v>
      </c>
      <c r="E516" s="239" t="s">
        <v>10</v>
      </c>
      <c r="F516" s="80" t="s">
        <v>48</v>
      </c>
      <c r="G516" s="80" t="s">
        <v>550</v>
      </c>
      <c r="H516" s="118" t="s">
        <v>231</v>
      </c>
      <c r="I516" s="81" t="s">
        <v>66</v>
      </c>
      <c r="J516" s="276">
        <f t="shared" si="15"/>
        <v>13.243243243243244</v>
      </c>
      <c r="K516" s="80"/>
      <c r="L516" s="296">
        <f t="shared" si="14"/>
        <v>0</v>
      </c>
      <c r="M516" s="291"/>
      <c r="O516" s="64"/>
      <c r="Q516" s="101"/>
      <c r="R516" s="101"/>
      <c r="S516" s="101"/>
      <c r="T516" s="101"/>
      <c r="U516" s="101"/>
      <c r="V516" s="101"/>
      <c r="W516" s="101"/>
      <c r="X516" s="101"/>
      <c r="Y516" s="101"/>
      <c r="Z516" s="101"/>
      <c r="AA516" s="101"/>
      <c r="AB516" s="101"/>
      <c r="AC516" s="101"/>
      <c r="AD516" s="101"/>
    </row>
    <row r="517" spans="1:30" ht="15" customHeight="1">
      <c r="A517" s="148" t="s">
        <v>1245</v>
      </c>
      <c r="B517" s="79" t="s">
        <v>2449</v>
      </c>
      <c r="C517" s="80" t="s">
        <v>1</v>
      </c>
      <c r="D517" s="220">
        <v>46000</v>
      </c>
      <c r="E517" s="20" t="s">
        <v>10</v>
      </c>
      <c r="F517" s="80" t="s">
        <v>74</v>
      </c>
      <c r="G517" s="80" t="s">
        <v>38</v>
      </c>
      <c r="H517" s="80" t="s">
        <v>532</v>
      </c>
      <c r="I517" s="81" t="s">
        <v>2450</v>
      </c>
      <c r="J517" s="276">
        <f t="shared" si="15"/>
        <v>12.432432432432432</v>
      </c>
      <c r="K517" s="80"/>
      <c r="L517" s="296">
        <f t="shared" si="14"/>
        <v>0</v>
      </c>
      <c r="M517" s="291"/>
      <c r="O517" s="64"/>
      <c r="Q517" s="101"/>
      <c r="R517" s="101"/>
      <c r="S517" s="101"/>
      <c r="T517" s="101"/>
      <c r="U517" s="101"/>
      <c r="V517" s="101"/>
      <c r="W517" s="101"/>
      <c r="X517" s="101"/>
      <c r="Y517" s="101"/>
      <c r="Z517" s="101"/>
      <c r="AA517" s="101"/>
      <c r="AB517" s="101"/>
      <c r="AC517" s="101"/>
      <c r="AD517" s="101"/>
    </row>
    <row r="518" spans="1:30" s="101" customFormat="1" ht="14">
      <c r="A518" s="150" t="s">
        <v>227</v>
      </c>
      <c r="B518" s="79" t="s">
        <v>228</v>
      </c>
      <c r="C518" s="80" t="s">
        <v>103</v>
      </c>
      <c r="D518" s="221">
        <v>29000</v>
      </c>
      <c r="E518" s="237" t="s">
        <v>10</v>
      </c>
      <c r="F518" s="80" t="s">
        <v>48</v>
      </c>
      <c r="G518" s="80" t="s">
        <v>59</v>
      </c>
      <c r="H518" s="80" t="s">
        <v>326</v>
      </c>
      <c r="I518" s="81" t="s">
        <v>229</v>
      </c>
      <c r="J518" s="276">
        <f t="shared" si="15"/>
        <v>7.8378378378378377</v>
      </c>
      <c r="K518" s="80"/>
      <c r="L518" s="296">
        <f t="shared" si="14"/>
        <v>0</v>
      </c>
      <c r="N518"/>
      <c r="O518" s="64"/>
      <c r="P518"/>
    </row>
    <row r="519" spans="1:30" ht="15" customHeight="1">
      <c r="A519" s="150" t="s">
        <v>892</v>
      </c>
      <c r="B519" s="107" t="s">
        <v>893</v>
      </c>
      <c r="C519" s="80" t="s">
        <v>1</v>
      </c>
      <c r="D519" s="221">
        <v>59000</v>
      </c>
      <c r="E519" s="239" t="s">
        <v>10</v>
      </c>
      <c r="F519" s="80" t="s">
        <v>48</v>
      </c>
      <c r="G519" s="80" t="s">
        <v>30</v>
      </c>
      <c r="H519" s="80" t="s">
        <v>784</v>
      </c>
      <c r="I519" s="81" t="s">
        <v>894</v>
      </c>
      <c r="J519" s="276">
        <f t="shared" si="15"/>
        <v>15.945945945945946</v>
      </c>
      <c r="K519" s="80"/>
      <c r="L519" s="296">
        <f t="shared" si="14"/>
        <v>0</v>
      </c>
      <c r="M519" s="291"/>
      <c r="O519" s="64"/>
      <c r="Q519" s="101"/>
      <c r="R519" s="101"/>
      <c r="S519" s="101"/>
      <c r="T519" s="101"/>
      <c r="U519" s="101"/>
      <c r="V519" s="101"/>
      <c r="W519" s="101"/>
      <c r="X519" s="101"/>
      <c r="Y519" s="101"/>
      <c r="Z519" s="101"/>
      <c r="AA519" s="101"/>
      <c r="AB519" s="101"/>
      <c r="AC519" s="101"/>
      <c r="AD519" s="101"/>
    </row>
    <row r="520" spans="1:30" ht="15" customHeight="1">
      <c r="A520" s="150" t="s">
        <v>892</v>
      </c>
      <c r="B520" s="81" t="s">
        <v>895</v>
      </c>
      <c r="C520" s="80" t="s">
        <v>1</v>
      </c>
      <c r="D520" s="221">
        <v>59000</v>
      </c>
      <c r="E520" s="240" t="s">
        <v>10</v>
      </c>
      <c r="F520" s="80" t="s">
        <v>48</v>
      </c>
      <c r="G520" s="80" t="s">
        <v>30</v>
      </c>
      <c r="H520" s="80" t="s">
        <v>784</v>
      </c>
      <c r="I520" s="81" t="s">
        <v>896</v>
      </c>
      <c r="J520" s="276">
        <f t="shared" si="15"/>
        <v>15.945945945945946</v>
      </c>
      <c r="K520" s="80"/>
      <c r="L520" s="296">
        <f t="shared" si="14"/>
        <v>0</v>
      </c>
      <c r="M520" s="291"/>
      <c r="O520" s="64"/>
      <c r="Q520" s="101"/>
      <c r="R520" s="101"/>
      <c r="S520" s="101"/>
      <c r="T520" s="101"/>
      <c r="U520" s="101"/>
      <c r="V520" s="101"/>
      <c r="W520" s="101"/>
      <c r="X520" s="101"/>
      <c r="Y520" s="101"/>
      <c r="Z520" s="101"/>
      <c r="AA520" s="101"/>
      <c r="AB520" s="101"/>
      <c r="AC520" s="101"/>
      <c r="AD520" s="101"/>
    </row>
    <row r="521" spans="1:30" ht="15" customHeight="1">
      <c r="A521" s="149" t="s">
        <v>920</v>
      </c>
      <c r="B521" s="85" t="s">
        <v>919</v>
      </c>
      <c r="C521" s="80" t="s">
        <v>1</v>
      </c>
      <c r="D521" s="221">
        <v>54000</v>
      </c>
      <c r="E521" s="238" t="s">
        <v>10</v>
      </c>
      <c r="F521" s="80" t="s">
        <v>847</v>
      </c>
      <c r="G521" s="80" t="s">
        <v>28</v>
      </c>
      <c r="H521" s="80" t="s">
        <v>304</v>
      </c>
      <c r="I521" s="81" t="s">
        <v>669</v>
      </c>
      <c r="J521" s="276">
        <f t="shared" si="15"/>
        <v>14.594594594594595</v>
      </c>
      <c r="K521" s="80"/>
      <c r="L521" s="296">
        <f t="shared" si="14"/>
        <v>0</v>
      </c>
      <c r="M521" s="291"/>
      <c r="O521" s="64"/>
      <c r="Q521" s="101"/>
      <c r="R521" s="101"/>
      <c r="S521" s="101"/>
      <c r="T521" s="101"/>
      <c r="U521" s="101"/>
      <c r="V521" s="101"/>
      <c r="W521" s="101"/>
      <c r="X521" s="101"/>
      <c r="Y521" s="101"/>
      <c r="Z521" s="101"/>
      <c r="AA521" s="101"/>
      <c r="AB521" s="101"/>
      <c r="AC521" s="101"/>
      <c r="AD521" s="101"/>
    </row>
    <row r="522" spans="1:30" ht="15" customHeight="1">
      <c r="A522" s="152" t="s">
        <v>220</v>
      </c>
      <c r="B522" s="117" t="s">
        <v>1323</v>
      </c>
      <c r="C522" s="118" t="s">
        <v>181</v>
      </c>
      <c r="D522" s="221">
        <v>28000</v>
      </c>
      <c r="E522" s="241" t="s">
        <v>10</v>
      </c>
      <c r="F522" s="80" t="s">
        <v>855</v>
      </c>
      <c r="G522" s="118" t="s">
        <v>11</v>
      </c>
      <c r="H522" s="80" t="s">
        <v>326</v>
      </c>
      <c r="I522" s="161" t="s">
        <v>1324</v>
      </c>
      <c r="J522" s="276">
        <f t="shared" si="15"/>
        <v>7.5675675675675675</v>
      </c>
      <c r="K522" s="80"/>
      <c r="L522" s="296">
        <f t="shared" si="14"/>
        <v>0</v>
      </c>
      <c r="M522" s="291"/>
      <c r="N522" s="101"/>
      <c r="O522" s="297"/>
      <c r="P522" s="101"/>
      <c r="Q522" s="101"/>
      <c r="R522" s="101"/>
      <c r="S522" s="101"/>
      <c r="T522" s="101"/>
      <c r="U522" s="101"/>
      <c r="V522" s="101"/>
      <c r="W522" s="101"/>
      <c r="X522" s="101"/>
      <c r="Y522" s="101"/>
      <c r="Z522" s="101"/>
      <c r="AA522" s="101"/>
      <c r="AB522" s="101"/>
      <c r="AC522" s="101"/>
      <c r="AD522" s="101"/>
    </row>
    <row r="523" spans="1:30" ht="15" customHeight="1">
      <c r="A523" s="152" t="s">
        <v>346</v>
      </c>
      <c r="B523" s="107" t="s">
        <v>347</v>
      </c>
      <c r="C523" s="80" t="s">
        <v>1</v>
      </c>
      <c r="D523" s="221">
        <v>26000</v>
      </c>
      <c r="E523" s="239" t="s">
        <v>10</v>
      </c>
      <c r="F523" s="80" t="s">
        <v>48</v>
      </c>
      <c r="G523" s="80" t="s">
        <v>28</v>
      </c>
      <c r="H523" s="80" t="s">
        <v>109</v>
      </c>
      <c r="I523" s="81" t="s">
        <v>89</v>
      </c>
      <c r="J523" s="276">
        <f t="shared" si="15"/>
        <v>7.0270270270270272</v>
      </c>
      <c r="K523" s="80"/>
      <c r="L523" s="296">
        <f t="shared" si="14"/>
        <v>0</v>
      </c>
      <c r="M523" s="291"/>
      <c r="N523" s="101"/>
      <c r="O523" s="297"/>
      <c r="P523" s="101"/>
      <c r="Q523" s="101"/>
      <c r="R523" s="101"/>
      <c r="S523" s="101"/>
      <c r="T523" s="101"/>
      <c r="U523" s="101"/>
      <c r="V523" s="101"/>
      <c r="W523" s="101"/>
      <c r="X523" s="101"/>
      <c r="Y523" s="101"/>
      <c r="Z523" s="101"/>
      <c r="AA523" s="101"/>
      <c r="AB523" s="101"/>
      <c r="AC523" s="101"/>
      <c r="AD523" s="101"/>
    </row>
    <row r="524" spans="1:30" ht="15" customHeight="1">
      <c r="A524" s="153" t="s">
        <v>2927</v>
      </c>
      <c r="B524" s="79" t="s">
        <v>2928</v>
      </c>
      <c r="C524" s="80" t="s">
        <v>91</v>
      </c>
      <c r="D524" s="221">
        <v>46000</v>
      </c>
      <c r="E524" s="331" t="s">
        <v>10</v>
      </c>
      <c r="F524" s="80" t="s">
        <v>104</v>
      </c>
      <c r="G524" s="80" t="s">
        <v>30</v>
      </c>
      <c r="H524" s="118" t="s">
        <v>413</v>
      </c>
      <c r="I524" s="81" t="s">
        <v>2929</v>
      </c>
      <c r="J524" s="276">
        <f t="shared" si="15"/>
        <v>12.432432432432432</v>
      </c>
      <c r="K524" s="80"/>
      <c r="L524" s="296">
        <f t="shared" si="14"/>
        <v>0</v>
      </c>
      <c r="M524" s="291"/>
      <c r="N524" s="101"/>
      <c r="O524" s="297"/>
      <c r="P524" s="101"/>
      <c r="Q524" s="101"/>
      <c r="R524" s="101"/>
      <c r="S524" s="101"/>
      <c r="T524" s="101"/>
      <c r="U524" s="101"/>
      <c r="V524" s="101"/>
      <c r="W524" s="101"/>
      <c r="X524" s="101"/>
      <c r="Y524" s="101"/>
      <c r="Z524" s="101"/>
      <c r="AA524" s="101"/>
      <c r="AB524" s="101"/>
      <c r="AC524" s="101"/>
      <c r="AD524" s="101"/>
    </row>
    <row r="525" spans="1:30" s="101" customFormat="1" ht="14">
      <c r="A525" s="150" t="s">
        <v>2002</v>
      </c>
      <c r="B525" s="79" t="s">
        <v>2003</v>
      </c>
      <c r="C525" s="80" t="s">
        <v>1</v>
      </c>
      <c r="D525" s="129">
        <v>38000</v>
      </c>
      <c r="E525" s="239" t="s">
        <v>10</v>
      </c>
      <c r="F525" s="80" t="s">
        <v>74</v>
      </c>
      <c r="G525" s="222" t="s">
        <v>105</v>
      </c>
      <c r="H525" s="80" t="s">
        <v>437</v>
      </c>
      <c r="I525" s="81" t="s">
        <v>2004</v>
      </c>
      <c r="J525" s="276">
        <f t="shared" si="15"/>
        <v>10.27027027027027</v>
      </c>
      <c r="K525" s="80"/>
      <c r="L525" s="296">
        <f t="shared" si="14"/>
        <v>0</v>
      </c>
    </row>
    <row r="526" spans="1:30" s="101" customFormat="1" ht="14">
      <c r="A526" s="149" t="s">
        <v>393</v>
      </c>
      <c r="B526" s="85" t="s">
        <v>2729</v>
      </c>
      <c r="C526" s="80" t="s">
        <v>1</v>
      </c>
      <c r="D526" s="221">
        <v>56000</v>
      </c>
      <c r="E526" s="238" t="s">
        <v>10</v>
      </c>
      <c r="F526" s="80" t="s">
        <v>852</v>
      </c>
      <c r="G526" s="80" t="s">
        <v>59</v>
      </c>
      <c r="H526" s="80" t="s">
        <v>109</v>
      </c>
      <c r="I526" s="81" t="s">
        <v>2007</v>
      </c>
      <c r="J526" s="276">
        <f t="shared" si="15"/>
        <v>15.135135135135135</v>
      </c>
      <c r="K526" s="80"/>
      <c r="L526" s="296">
        <f t="shared" si="14"/>
        <v>0</v>
      </c>
    </row>
    <row r="527" spans="1:30" ht="15" customHeight="1">
      <c r="A527" s="149" t="s">
        <v>393</v>
      </c>
      <c r="B527" s="85" t="s">
        <v>2278</v>
      </c>
      <c r="C527" s="80" t="s">
        <v>144</v>
      </c>
      <c r="D527" s="221">
        <v>66000</v>
      </c>
      <c r="E527" s="239" t="s">
        <v>10</v>
      </c>
      <c r="F527" s="80" t="s">
        <v>852</v>
      </c>
      <c r="G527" s="80" t="s">
        <v>59</v>
      </c>
      <c r="H527" s="80" t="s">
        <v>109</v>
      </c>
      <c r="I527" s="81" t="s">
        <v>2730</v>
      </c>
      <c r="J527" s="276">
        <f t="shared" si="15"/>
        <v>17.837837837837839</v>
      </c>
      <c r="K527" s="80"/>
      <c r="L527" s="296">
        <f t="shared" si="14"/>
        <v>0</v>
      </c>
      <c r="M527" s="291"/>
      <c r="N527" s="101"/>
      <c r="O527" s="297"/>
      <c r="P527" s="101"/>
      <c r="Q527" s="101"/>
      <c r="R527" s="101"/>
      <c r="S527" s="101"/>
      <c r="T527" s="101"/>
      <c r="U527" s="101"/>
      <c r="V527" s="101"/>
      <c r="W527" s="101"/>
      <c r="X527" s="101"/>
      <c r="Y527" s="101"/>
      <c r="Z527" s="101"/>
      <c r="AA527" s="101"/>
      <c r="AB527" s="101"/>
      <c r="AC527" s="101"/>
      <c r="AD527" s="101"/>
    </row>
    <row r="528" spans="1:30" ht="15" customHeight="1">
      <c r="A528" s="149" t="s">
        <v>393</v>
      </c>
      <c r="B528" s="79" t="s">
        <v>2276</v>
      </c>
      <c r="C528" s="80" t="s">
        <v>144</v>
      </c>
      <c r="D528" s="221">
        <v>66000</v>
      </c>
      <c r="E528" s="71" t="s">
        <v>10</v>
      </c>
      <c r="F528" s="80" t="s">
        <v>852</v>
      </c>
      <c r="G528" s="80" t="s">
        <v>59</v>
      </c>
      <c r="H528" s="80" t="s">
        <v>109</v>
      </c>
      <c r="I528" s="81" t="s">
        <v>2728</v>
      </c>
      <c r="J528" s="276">
        <f t="shared" si="15"/>
        <v>17.837837837837839</v>
      </c>
      <c r="K528" s="80"/>
      <c r="L528" s="296">
        <f t="shared" si="14"/>
        <v>0</v>
      </c>
      <c r="M528" s="291"/>
      <c r="N528" s="101"/>
      <c r="O528" s="297"/>
      <c r="P528" s="101"/>
      <c r="Q528" s="101"/>
      <c r="R528" s="101"/>
      <c r="S528" s="101"/>
      <c r="T528" s="101"/>
      <c r="U528" s="101"/>
      <c r="V528" s="101"/>
      <c r="W528" s="101"/>
      <c r="X528" s="101"/>
      <c r="Y528" s="101"/>
      <c r="Z528" s="101"/>
      <c r="AA528" s="101"/>
      <c r="AB528" s="101"/>
      <c r="AC528" s="101"/>
      <c r="AD528" s="101"/>
    </row>
    <row r="529" spans="1:30" ht="15" customHeight="1">
      <c r="A529" s="151" t="s">
        <v>393</v>
      </c>
      <c r="B529" s="79" t="s">
        <v>2005</v>
      </c>
      <c r="C529" s="80" t="s">
        <v>1</v>
      </c>
      <c r="D529" s="221">
        <v>56000</v>
      </c>
      <c r="E529" s="239" t="s">
        <v>10</v>
      </c>
      <c r="F529" s="80" t="s">
        <v>852</v>
      </c>
      <c r="G529" s="80" t="s">
        <v>59</v>
      </c>
      <c r="H529" s="80" t="s">
        <v>109</v>
      </c>
      <c r="I529" s="81" t="s">
        <v>2006</v>
      </c>
      <c r="J529" s="276">
        <f t="shared" si="15"/>
        <v>15.135135135135135</v>
      </c>
      <c r="K529" s="80"/>
      <c r="L529" s="296">
        <f t="shared" si="14"/>
        <v>0</v>
      </c>
      <c r="M529" s="291"/>
      <c r="N529" s="101"/>
      <c r="O529" s="297"/>
      <c r="P529" s="101"/>
      <c r="Q529" s="101"/>
      <c r="R529" s="101"/>
      <c r="S529" s="101"/>
      <c r="T529" s="101"/>
      <c r="U529" s="101"/>
      <c r="V529" s="101"/>
      <c r="W529" s="101"/>
      <c r="X529" s="101"/>
      <c r="Y529" s="101"/>
      <c r="Z529" s="101"/>
      <c r="AA529" s="101"/>
      <c r="AB529" s="101"/>
      <c r="AC529" s="101"/>
      <c r="AD529" s="101"/>
    </row>
    <row r="530" spans="1:30" ht="15" customHeight="1">
      <c r="A530" s="151" t="s">
        <v>2688</v>
      </c>
      <c r="B530" s="79" t="s">
        <v>2689</v>
      </c>
      <c r="C530" s="110" t="s">
        <v>1</v>
      </c>
      <c r="D530" s="220">
        <v>36000</v>
      </c>
      <c r="E530" s="24" t="s">
        <v>10</v>
      </c>
      <c r="F530" s="80" t="s">
        <v>817</v>
      </c>
      <c r="G530" s="80" t="s">
        <v>31</v>
      </c>
      <c r="H530" s="80" t="s">
        <v>1875</v>
      </c>
      <c r="I530" s="81" t="s">
        <v>622</v>
      </c>
      <c r="J530" s="276">
        <f t="shared" si="15"/>
        <v>9.7297297297297298</v>
      </c>
      <c r="K530" s="80"/>
      <c r="L530" s="296">
        <f t="shared" ref="L530:L593" si="16">D530*K530</f>
        <v>0</v>
      </c>
      <c r="M530" s="291"/>
      <c r="N530" s="101"/>
      <c r="O530" s="297"/>
      <c r="P530" s="101"/>
      <c r="Q530" s="101"/>
      <c r="R530" s="101"/>
      <c r="S530" s="101"/>
      <c r="T530" s="101"/>
      <c r="U530" s="101"/>
      <c r="V530" s="101"/>
      <c r="W530" s="101"/>
      <c r="X530" s="101"/>
      <c r="Y530" s="101"/>
      <c r="Z530" s="101"/>
      <c r="AA530" s="101"/>
      <c r="AB530" s="101"/>
      <c r="AC530" s="101"/>
      <c r="AD530" s="101"/>
    </row>
    <row r="531" spans="1:30" ht="15" customHeight="1">
      <c r="A531" s="152" t="s">
        <v>1790</v>
      </c>
      <c r="B531" s="79" t="s">
        <v>2570</v>
      </c>
      <c r="C531" s="80" t="s">
        <v>91</v>
      </c>
      <c r="D531" s="221">
        <v>46000</v>
      </c>
      <c r="E531" s="322" t="s">
        <v>10</v>
      </c>
      <c r="F531" s="80" t="s">
        <v>983</v>
      </c>
      <c r="G531" s="80" t="s">
        <v>38</v>
      </c>
      <c r="H531" s="210" t="s">
        <v>107</v>
      </c>
      <c r="I531" s="81" t="s">
        <v>2571</v>
      </c>
      <c r="J531" s="276">
        <f t="shared" ref="J531:J594" si="17">D531/3700</f>
        <v>12.432432432432432</v>
      </c>
      <c r="K531" s="80"/>
      <c r="L531" s="296">
        <f t="shared" si="16"/>
        <v>0</v>
      </c>
      <c r="M531" s="291"/>
      <c r="O531" s="64"/>
      <c r="Q531" s="101"/>
      <c r="R531" s="101"/>
      <c r="S531" s="101"/>
      <c r="T531" s="101"/>
      <c r="U531" s="101"/>
      <c r="V531" s="101"/>
      <c r="W531" s="101"/>
      <c r="X531" s="101"/>
      <c r="Y531" s="101"/>
      <c r="Z531" s="101"/>
      <c r="AA531" s="101"/>
      <c r="AB531" s="101"/>
      <c r="AC531" s="101"/>
      <c r="AD531" s="101"/>
    </row>
    <row r="532" spans="1:30" ht="15" customHeight="1">
      <c r="A532" s="152" t="s">
        <v>1790</v>
      </c>
      <c r="B532" s="79" t="s">
        <v>2008</v>
      </c>
      <c r="C532" s="80" t="s">
        <v>91</v>
      </c>
      <c r="D532" s="221">
        <v>42000</v>
      </c>
      <c r="E532" s="331" t="s">
        <v>10</v>
      </c>
      <c r="F532" s="80" t="s">
        <v>983</v>
      </c>
      <c r="G532" s="222" t="s">
        <v>38</v>
      </c>
      <c r="H532" s="80" t="s">
        <v>107</v>
      </c>
      <c r="I532" s="81" t="s">
        <v>2572</v>
      </c>
      <c r="J532" s="276">
        <f t="shared" si="17"/>
        <v>11.351351351351351</v>
      </c>
      <c r="K532" s="80"/>
      <c r="L532" s="296">
        <f t="shared" si="16"/>
        <v>0</v>
      </c>
      <c r="M532" s="291"/>
      <c r="O532" s="64"/>
      <c r="Q532" s="101"/>
      <c r="R532" s="101"/>
      <c r="S532" s="101"/>
      <c r="T532" s="101"/>
      <c r="U532" s="101"/>
      <c r="V532" s="101"/>
      <c r="W532" s="101"/>
      <c r="X532" s="101"/>
      <c r="Y532" s="101"/>
      <c r="Z532" s="101"/>
      <c r="AA532" s="101"/>
      <c r="AB532" s="101"/>
      <c r="AC532" s="101"/>
      <c r="AD532" s="101"/>
    </row>
    <row r="533" spans="1:30" ht="15" customHeight="1">
      <c r="A533" s="152" t="s">
        <v>1790</v>
      </c>
      <c r="B533" s="79" t="s">
        <v>2573</v>
      </c>
      <c r="C533" s="80" t="s">
        <v>91</v>
      </c>
      <c r="D533" s="220">
        <v>42000</v>
      </c>
      <c r="E533" s="331" t="s">
        <v>10</v>
      </c>
      <c r="F533" s="80" t="s">
        <v>983</v>
      </c>
      <c r="G533" s="80" t="s">
        <v>38</v>
      </c>
      <c r="H533" s="118" t="s">
        <v>107</v>
      </c>
      <c r="I533" s="81" t="s">
        <v>2574</v>
      </c>
      <c r="J533" s="276">
        <f t="shared" si="17"/>
        <v>11.351351351351351</v>
      </c>
      <c r="K533" s="80"/>
      <c r="L533" s="296">
        <f t="shared" si="16"/>
        <v>0</v>
      </c>
      <c r="M533" s="291"/>
      <c r="O533" s="64"/>
      <c r="Q533" s="101"/>
      <c r="R533" s="101"/>
      <c r="S533" s="101"/>
      <c r="T533" s="101"/>
      <c r="U533" s="101"/>
      <c r="V533" s="101"/>
      <c r="W533" s="101"/>
      <c r="X533" s="101"/>
      <c r="Y533" s="101"/>
      <c r="Z533" s="101"/>
      <c r="AA533" s="101"/>
      <c r="AB533" s="101"/>
      <c r="AC533" s="101"/>
      <c r="AD533" s="101"/>
    </row>
    <row r="534" spans="1:30" ht="15" customHeight="1">
      <c r="A534" s="152" t="s">
        <v>1652</v>
      </c>
      <c r="B534" s="184" t="s">
        <v>1654</v>
      </c>
      <c r="C534" s="80" t="s">
        <v>182</v>
      </c>
      <c r="D534" s="221">
        <v>35000</v>
      </c>
      <c r="E534" s="246" t="s">
        <v>10</v>
      </c>
      <c r="F534" s="80" t="s">
        <v>48</v>
      </c>
      <c r="G534" s="80" t="s">
        <v>11</v>
      </c>
      <c r="H534" s="80" t="s">
        <v>326</v>
      </c>
      <c r="I534" s="277" t="s">
        <v>1655</v>
      </c>
      <c r="J534" s="276">
        <f t="shared" si="17"/>
        <v>9.4594594594594597</v>
      </c>
      <c r="K534" s="80"/>
      <c r="L534" s="296">
        <f t="shared" si="16"/>
        <v>0</v>
      </c>
      <c r="M534" s="291"/>
      <c r="O534" s="64"/>
      <c r="Q534" s="101"/>
      <c r="R534" s="101"/>
      <c r="S534" s="101"/>
      <c r="T534" s="101"/>
      <c r="U534" s="101"/>
      <c r="V534" s="101"/>
      <c r="W534" s="101"/>
      <c r="X534" s="101"/>
      <c r="Y534" s="101"/>
      <c r="Z534" s="101"/>
      <c r="AA534" s="101"/>
      <c r="AB534" s="101"/>
      <c r="AC534" s="101"/>
      <c r="AD534" s="101"/>
    </row>
    <row r="535" spans="1:30" ht="15" customHeight="1">
      <c r="A535" s="149" t="s">
        <v>129</v>
      </c>
      <c r="B535" s="79" t="s">
        <v>2704</v>
      </c>
      <c r="C535" s="80" t="s">
        <v>1</v>
      </c>
      <c r="D535" s="221">
        <v>54000</v>
      </c>
      <c r="E535" s="71" t="s">
        <v>10</v>
      </c>
      <c r="F535" s="80" t="s">
        <v>882</v>
      </c>
      <c r="G535" s="80" t="s">
        <v>72</v>
      </c>
      <c r="H535" s="80" t="s">
        <v>487</v>
      </c>
      <c r="I535" s="81" t="s">
        <v>2705</v>
      </c>
      <c r="J535" s="276">
        <f t="shared" si="17"/>
        <v>14.594594594594595</v>
      </c>
      <c r="K535" s="80"/>
      <c r="L535" s="296">
        <f t="shared" si="16"/>
        <v>0</v>
      </c>
      <c r="M535" s="291"/>
      <c r="O535" s="64"/>
      <c r="Q535" s="101"/>
      <c r="R535" s="101"/>
      <c r="S535" s="101"/>
      <c r="T535" s="101"/>
      <c r="U535" s="101"/>
      <c r="V535" s="101"/>
      <c r="W535" s="101"/>
      <c r="X535" s="101"/>
      <c r="Y535" s="101"/>
      <c r="Z535" s="101"/>
      <c r="AA535" s="101"/>
      <c r="AB535" s="101"/>
      <c r="AC535" s="101"/>
      <c r="AD535" s="101"/>
    </row>
    <row r="536" spans="1:30" ht="15" customHeight="1">
      <c r="A536" s="152" t="s">
        <v>2010</v>
      </c>
      <c r="B536" s="107" t="s">
        <v>2011</v>
      </c>
      <c r="C536" s="80" t="s">
        <v>1</v>
      </c>
      <c r="D536" s="221">
        <v>59000</v>
      </c>
      <c r="E536" s="239" t="s">
        <v>10</v>
      </c>
      <c r="F536" s="80" t="s">
        <v>878</v>
      </c>
      <c r="G536" s="80" t="s">
        <v>38</v>
      </c>
      <c r="H536" s="80" t="s">
        <v>388</v>
      </c>
      <c r="I536" s="81" t="s">
        <v>2012</v>
      </c>
      <c r="J536" s="276">
        <f t="shared" si="17"/>
        <v>15.945945945945946</v>
      </c>
      <c r="K536" s="80"/>
      <c r="L536" s="296">
        <f t="shared" si="16"/>
        <v>0</v>
      </c>
      <c r="M536" s="291"/>
      <c r="O536" s="64"/>
      <c r="Q536" s="101"/>
      <c r="R536" s="101"/>
      <c r="S536" s="101"/>
      <c r="T536" s="101"/>
      <c r="U536" s="101"/>
      <c r="V536" s="101"/>
      <c r="W536" s="101"/>
      <c r="X536" s="101"/>
      <c r="Y536" s="101"/>
      <c r="Z536" s="101"/>
      <c r="AA536" s="101"/>
      <c r="AB536" s="101"/>
      <c r="AC536" s="101"/>
      <c r="AD536" s="101"/>
    </row>
    <row r="537" spans="1:30" ht="15" customHeight="1">
      <c r="A537" s="152" t="s">
        <v>1728</v>
      </c>
      <c r="B537" s="85" t="s">
        <v>1529</v>
      </c>
      <c r="C537" s="80" t="s">
        <v>1</v>
      </c>
      <c r="D537" s="221">
        <v>59000</v>
      </c>
      <c r="E537" s="69" t="s">
        <v>10</v>
      </c>
      <c r="F537" s="80" t="s">
        <v>36</v>
      </c>
      <c r="G537" s="80" t="s">
        <v>31</v>
      </c>
      <c r="H537" s="80" t="s">
        <v>1730</v>
      </c>
      <c r="I537" s="81" t="s">
        <v>2661</v>
      </c>
      <c r="J537" s="276">
        <f t="shared" si="17"/>
        <v>15.945945945945946</v>
      </c>
      <c r="K537" s="80"/>
      <c r="L537" s="296">
        <f t="shared" si="16"/>
        <v>0</v>
      </c>
      <c r="M537" s="291"/>
      <c r="O537" s="64"/>
      <c r="Q537" s="101"/>
      <c r="R537" s="101"/>
      <c r="S537" s="101"/>
      <c r="T537" s="101"/>
      <c r="U537" s="101"/>
      <c r="V537" s="101"/>
      <c r="W537" s="101"/>
      <c r="X537" s="101"/>
      <c r="Y537" s="101"/>
      <c r="Z537" s="101"/>
      <c r="AA537" s="101"/>
      <c r="AB537" s="101"/>
      <c r="AC537" s="101"/>
      <c r="AD537" s="101"/>
    </row>
    <row r="538" spans="1:30" ht="15" customHeight="1">
      <c r="A538" s="152" t="s">
        <v>1728</v>
      </c>
      <c r="B538" s="85" t="s">
        <v>1528</v>
      </c>
      <c r="C538" s="80" t="s">
        <v>1</v>
      </c>
      <c r="D538" s="221">
        <v>59000</v>
      </c>
      <c r="E538" s="239" t="s">
        <v>10</v>
      </c>
      <c r="F538" s="80" t="s">
        <v>36</v>
      </c>
      <c r="G538" s="80" t="s">
        <v>31</v>
      </c>
      <c r="H538" s="80" t="s">
        <v>1730</v>
      </c>
      <c r="I538" s="81" t="s">
        <v>1729</v>
      </c>
      <c r="J538" s="276">
        <f t="shared" si="17"/>
        <v>15.945945945945946</v>
      </c>
      <c r="K538" s="80"/>
      <c r="L538" s="296">
        <f t="shared" si="16"/>
        <v>0</v>
      </c>
      <c r="M538" s="291"/>
      <c r="O538" s="64"/>
      <c r="Q538" s="101"/>
      <c r="R538" s="101"/>
      <c r="S538" s="101"/>
      <c r="T538" s="101"/>
      <c r="U538" s="101"/>
      <c r="V538" s="101"/>
      <c r="W538" s="101"/>
      <c r="X538" s="101"/>
      <c r="Y538" s="101"/>
      <c r="Z538" s="101"/>
      <c r="AA538" s="101"/>
      <c r="AB538" s="101"/>
      <c r="AC538" s="101"/>
      <c r="AD538" s="101"/>
    </row>
    <row r="539" spans="1:30" ht="15" customHeight="1">
      <c r="A539" s="149" t="s">
        <v>1455</v>
      </c>
      <c r="B539" s="79" t="s">
        <v>1456</v>
      </c>
      <c r="C539" s="80" t="s">
        <v>1</v>
      </c>
      <c r="D539" s="220">
        <v>58000</v>
      </c>
      <c r="E539" s="240" t="s">
        <v>10</v>
      </c>
      <c r="F539" s="80" t="s">
        <v>48</v>
      </c>
      <c r="G539" s="80" t="s">
        <v>30</v>
      </c>
      <c r="H539" s="80" t="s">
        <v>310</v>
      </c>
      <c r="I539" s="81" t="s">
        <v>517</v>
      </c>
      <c r="J539" s="276">
        <f t="shared" si="17"/>
        <v>15.675675675675675</v>
      </c>
      <c r="K539" s="80"/>
      <c r="L539" s="296">
        <f t="shared" si="16"/>
        <v>0</v>
      </c>
      <c r="M539" s="92"/>
      <c r="O539" s="64"/>
    </row>
    <row r="540" spans="1:30" ht="15" customHeight="1">
      <c r="A540" s="149" t="s">
        <v>2013</v>
      </c>
      <c r="B540" s="79" t="s">
        <v>2174</v>
      </c>
      <c r="C540" s="80" t="s">
        <v>1</v>
      </c>
      <c r="D540" s="220">
        <v>59000</v>
      </c>
      <c r="E540" s="237" t="s">
        <v>10</v>
      </c>
      <c r="F540" s="80" t="s">
        <v>48</v>
      </c>
      <c r="G540" s="80" t="s">
        <v>59</v>
      </c>
      <c r="H540" s="80" t="s">
        <v>310</v>
      </c>
      <c r="I540" s="81" t="s">
        <v>517</v>
      </c>
      <c r="J540" s="276">
        <f t="shared" si="17"/>
        <v>15.945945945945946</v>
      </c>
      <c r="K540" s="80"/>
      <c r="L540" s="296">
        <f t="shared" si="16"/>
        <v>0</v>
      </c>
      <c r="M540" s="291"/>
      <c r="O540" s="64"/>
      <c r="Q540" s="101"/>
      <c r="R540" s="101"/>
      <c r="S540" s="101"/>
      <c r="T540" s="101"/>
      <c r="U540" s="101"/>
      <c r="V540" s="101"/>
      <c r="W540" s="101"/>
      <c r="X540" s="101"/>
      <c r="Y540" s="101"/>
      <c r="Z540" s="101"/>
      <c r="AA540" s="101"/>
      <c r="AB540" s="101"/>
      <c r="AC540" s="101"/>
      <c r="AD540" s="101"/>
    </row>
    <row r="541" spans="1:30" ht="15" customHeight="1">
      <c r="A541" s="150" t="s">
        <v>1499</v>
      </c>
      <c r="B541" s="85" t="s">
        <v>2434</v>
      </c>
      <c r="C541" s="80" t="s">
        <v>1</v>
      </c>
      <c r="D541" s="221">
        <v>59000</v>
      </c>
      <c r="E541" s="69" t="s">
        <v>10</v>
      </c>
      <c r="F541" s="80" t="s">
        <v>48</v>
      </c>
      <c r="G541" s="80" t="s">
        <v>1377</v>
      </c>
      <c r="H541" s="80" t="s">
        <v>310</v>
      </c>
      <c r="I541" s="81" t="s">
        <v>2082</v>
      </c>
      <c r="J541" s="276">
        <f t="shared" si="17"/>
        <v>15.945945945945946</v>
      </c>
      <c r="K541" s="80"/>
      <c r="L541" s="296">
        <f t="shared" si="16"/>
        <v>0</v>
      </c>
      <c r="M541" s="291"/>
      <c r="O541" s="64"/>
      <c r="Q541" s="101"/>
      <c r="R541" s="101"/>
      <c r="S541" s="101"/>
      <c r="T541" s="101"/>
      <c r="U541" s="101"/>
      <c r="V541" s="101"/>
      <c r="W541" s="101"/>
      <c r="X541" s="101"/>
      <c r="Y541" s="101"/>
      <c r="Z541" s="101"/>
      <c r="AA541" s="101"/>
      <c r="AB541" s="101"/>
      <c r="AC541" s="101"/>
      <c r="AD541" s="101"/>
    </row>
    <row r="542" spans="1:30" ht="15" customHeight="1">
      <c r="A542" s="150" t="s">
        <v>1499</v>
      </c>
      <c r="B542" s="85" t="s">
        <v>1500</v>
      </c>
      <c r="C542" s="80" t="s">
        <v>1</v>
      </c>
      <c r="D542" s="221">
        <v>59000</v>
      </c>
      <c r="E542" s="239" t="s">
        <v>10</v>
      </c>
      <c r="F542" s="80" t="s">
        <v>48</v>
      </c>
      <c r="G542" s="80" t="s">
        <v>1377</v>
      </c>
      <c r="H542" s="80" t="s">
        <v>310</v>
      </c>
      <c r="I542" s="81" t="s">
        <v>1078</v>
      </c>
      <c r="J542" s="276">
        <f t="shared" si="17"/>
        <v>15.945945945945946</v>
      </c>
      <c r="K542" s="80"/>
      <c r="L542" s="296">
        <f t="shared" si="16"/>
        <v>0</v>
      </c>
      <c r="M542" s="291"/>
      <c r="O542" s="64"/>
      <c r="Q542" s="101"/>
      <c r="R542" s="101"/>
      <c r="S542" s="101"/>
      <c r="T542" s="101"/>
      <c r="U542" s="101"/>
      <c r="V542" s="101"/>
      <c r="W542" s="101"/>
      <c r="X542" s="101"/>
      <c r="Y542" s="101"/>
      <c r="Z542" s="101"/>
      <c r="AA542" s="101"/>
      <c r="AB542" s="101"/>
      <c r="AC542" s="101"/>
      <c r="AD542" s="101"/>
    </row>
    <row r="543" spans="1:30" ht="15" customHeight="1">
      <c r="A543" s="149" t="s">
        <v>1082</v>
      </c>
      <c r="B543" s="81" t="s">
        <v>1314</v>
      </c>
      <c r="C543" s="80" t="s">
        <v>1</v>
      </c>
      <c r="D543" s="221">
        <v>42000</v>
      </c>
      <c r="E543" s="240" t="s">
        <v>10</v>
      </c>
      <c r="F543" s="80" t="s">
        <v>74</v>
      </c>
      <c r="G543" s="80" t="s">
        <v>30</v>
      </c>
      <c r="H543" s="80" t="s">
        <v>462</v>
      </c>
      <c r="I543" s="81" t="s">
        <v>723</v>
      </c>
      <c r="J543" s="276">
        <f t="shared" si="17"/>
        <v>11.351351351351351</v>
      </c>
      <c r="K543" s="80"/>
      <c r="L543" s="296">
        <f t="shared" si="16"/>
        <v>0</v>
      </c>
      <c r="M543" s="291"/>
      <c r="O543" s="64"/>
      <c r="Q543" s="101"/>
      <c r="R543" s="101"/>
      <c r="S543" s="101"/>
      <c r="T543" s="101"/>
      <c r="U543" s="101"/>
      <c r="V543" s="101"/>
      <c r="W543" s="101"/>
      <c r="X543" s="101"/>
      <c r="Y543" s="101"/>
      <c r="Z543" s="101"/>
      <c r="AA543" s="101"/>
      <c r="AB543" s="101"/>
      <c r="AC543" s="101"/>
      <c r="AD543" s="101"/>
    </row>
    <row r="544" spans="1:30" ht="15" customHeight="1">
      <c r="A544" s="152" t="s">
        <v>1496</v>
      </c>
      <c r="B544" s="184" t="s">
        <v>1497</v>
      </c>
      <c r="C544" s="80" t="s">
        <v>181</v>
      </c>
      <c r="D544" s="221">
        <v>34000</v>
      </c>
      <c r="E544" s="246" t="s">
        <v>10</v>
      </c>
      <c r="F544" s="80" t="s">
        <v>48</v>
      </c>
      <c r="G544" s="185" t="s">
        <v>1582</v>
      </c>
      <c r="H544" s="80" t="s">
        <v>326</v>
      </c>
      <c r="I544" s="277" t="s">
        <v>1498</v>
      </c>
      <c r="J544" s="276">
        <f t="shared" si="17"/>
        <v>9.1891891891891895</v>
      </c>
      <c r="K544" s="80"/>
      <c r="L544" s="296">
        <f t="shared" si="16"/>
        <v>0</v>
      </c>
      <c r="M544" s="92"/>
      <c r="O544" s="64"/>
    </row>
    <row r="545" spans="1:30" ht="15" customHeight="1">
      <c r="A545" s="152" t="s">
        <v>445</v>
      </c>
      <c r="B545" s="85" t="s">
        <v>722</v>
      </c>
      <c r="C545" s="80" t="s">
        <v>182</v>
      </c>
      <c r="D545" s="221">
        <v>40000</v>
      </c>
      <c r="E545" s="239" t="s">
        <v>10</v>
      </c>
      <c r="F545" s="80" t="s">
        <v>819</v>
      </c>
      <c r="G545" s="80" t="s">
        <v>32</v>
      </c>
      <c r="H545" s="80" t="s">
        <v>339</v>
      </c>
      <c r="I545" s="81" t="s">
        <v>415</v>
      </c>
      <c r="J545" s="276">
        <f t="shared" si="17"/>
        <v>10.810810810810811</v>
      </c>
      <c r="K545" s="80"/>
      <c r="L545" s="296">
        <f t="shared" si="16"/>
        <v>0</v>
      </c>
      <c r="M545" s="291"/>
      <c r="O545" s="64"/>
      <c r="Q545" s="101"/>
      <c r="R545" s="101"/>
      <c r="S545" s="101"/>
      <c r="T545" s="101"/>
      <c r="U545" s="101"/>
      <c r="V545" s="101"/>
      <c r="W545" s="101"/>
      <c r="X545" s="101"/>
      <c r="Y545" s="101"/>
      <c r="Z545" s="101"/>
      <c r="AA545" s="101"/>
      <c r="AB545" s="101"/>
      <c r="AC545" s="101"/>
      <c r="AD545" s="101"/>
    </row>
    <row r="546" spans="1:30" ht="15" customHeight="1">
      <c r="A546" s="152" t="s">
        <v>445</v>
      </c>
      <c r="B546" s="117" t="s">
        <v>446</v>
      </c>
      <c r="C546" s="118" t="s">
        <v>1</v>
      </c>
      <c r="D546" s="221">
        <v>36000</v>
      </c>
      <c r="E546" s="241" t="s">
        <v>10</v>
      </c>
      <c r="F546" s="80" t="s">
        <v>819</v>
      </c>
      <c r="G546" s="118" t="s">
        <v>32</v>
      </c>
      <c r="H546" s="80" t="s">
        <v>447</v>
      </c>
      <c r="I546" s="161" t="s">
        <v>448</v>
      </c>
      <c r="J546" s="276">
        <f t="shared" si="17"/>
        <v>9.7297297297297298</v>
      </c>
      <c r="K546" s="80"/>
      <c r="L546" s="296">
        <f t="shared" si="16"/>
        <v>0</v>
      </c>
      <c r="M546" s="291"/>
      <c r="O546" s="64"/>
      <c r="Q546" s="101"/>
      <c r="R546" s="101"/>
      <c r="S546" s="101"/>
      <c r="T546" s="101"/>
      <c r="U546" s="101"/>
      <c r="V546" s="101"/>
      <c r="W546" s="101"/>
      <c r="X546" s="101"/>
      <c r="Y546" s="101"/>
      <c r="Z546" s="101"/>
      <c r="AA546" s="101"/>
      <c r="AB546" s="101"/>
      <c r="AC546" s="101"/>
      <c r="AD546" s="101"/>
    </row>
    <row r="547" spans="1:30" ht="15" customHeight="1">
      <c r="A547" s="149" t="s">
        <v>2014</v>
      </c>
      <c r="B547" s="79" t="s">
        <v>2175</v>
      </c>
      <c r="C547" s="80" t="s">
        <v>91</v>
      </c>
      <c r="D547" s="221">
        <v>56000</v>
      </c>
      <c r="E547" s="239" t="s">
        <v>10</v>
      </c>
      <c r="F547" s="80" t="s">
        <v>2015</v>
      </c>
      <c r="G547" s="80" t="s">
        <v>29</v>
      </c>
      <c r="H547" s="80" t="s">
        <v>109</v>
      </c>
      <c r="I547" s="81" t="s">
        <v>2293</v>
      </c>
      <c r="J547" s="276">
        <f t="shared" si="17"/>
        <v>15.135135135135135</v>
      </c>
      <c r="K547" s="80"/>
      <c r="L547" s="296">
        <f t="shared" si="16"/>
        <v>0</v>
      </c>
      <c r="M547" s="291"/>
      <c r="O547" s="64"/>
      <c r="Q547" s="101"/>
      <c r="R547" s="101"/>
      <c r="S547" s="101"/>
      <c r="T547" s="101"/>
      <c r="U547" s="101"/>
      <c r="V547" s="101"/>
      <c r="W547" s="101"/>
      <c r="X547" s="101"/>
      <c r="Y547" s="101"/>
      <c r="Z547" s="101"/>
      <c r="AA547" s="101"/>
      <c r="AB547" s="101"/>
      <c r="AC547" s="101"/>
      <c r="AD547" s="101"/>
    </row>
    <row r="548" spans="1:30" ht="15" customHeight="1">
      <c r="A548" s="434" t="s">
        <v>650</v>
      </c>
      <c r="B548" s="85" t="s">
        <v>768</v>
      </c>
      <c r="C548" s="80" t="s">
        <v>181</v>
      </c>
      <c r="D548" s="221">
        <v>52000</v>
      </c>
      <c r="E548" s="239" t="s">
        <v>10</v>
      </c>
      <c r="F548" s="80" t="s">
        <v>74</v>
      </c>
      <c r="G548" s="80" t="s">
        <v>38</v>
      </c>
      <c r="H548" s="80" t="s">
        <v>107</v>
      </c>
      <c r="I548" s="81" t="s">
        <v>769</v>
      </c>
      <c r="J548" s="276">
        <f t="shared" si="17"/>
        <v>14.054054054054054</v>
      </c>
      <c r="K548" s="80"/>
      <c r="L548" s="296">
        <f t="shared" si="16"/>
        <v>0</v>
      </c>
      <c r="M548" s="291"/>
      <c r="O548" s="64"/>
      <c r="Q548" s="101"/>
      <c r="R548" s="101"/>
      <c r="S548" s="101"/>
      <c r="T548" s="101"/>
      <c r="U548" s="101"/>
      <c r="V548" s="101"/>
      <c r="W548" s="101"/>
      <c r="X548" s="101"/>
      <c r="Y548" s="101"/>
      <c r="Z548" s="101"/>
      <c r="AA548" s="101"/>
      <c r="AB548" s="101"/>
      <c r="AC548" s="101"/>
      <c r="AD548" s="101"/>
    </row>
    <row r="549" spans="1:30" ht="15" customHeight="1">
      <c r="A549" s="149" t="s">
        <v>650</v>
      </c>
      <c r="B549" s="79" t="s">
        <v>2581</v>
      </c>
      <c r="C549" s="80" t="s">
        <v>1</v>
      </c>
      <c r="D549" s="221">
        <v>46000</v>
      </c>
      <c r="E549" s="69" t="s">
        <v>10</v>
      </c>
      <c r="F549" s="80" t="s">
        <v>74</v>
      </c>
      <c r="G549" s="80" t="s">
        <v>38</v>
      </c>
      <c r="H549" s="80" t="s">
        <v>107</v>
      </c>
      <c r="I549" s="81" t="s">
        <v>2582</v>
      </c>
      <c r="J549" s="276">
        <f t="shared" si="17"/>
        <v>12.432432432432432</v>
      </c>
      <c r="K549" s="80"/>
      <c r="L549" s="296">
        <f t="shared" si="16"/>
        <v>0</v>
      </c>
      <c r="M549" s="291"/>
      <c r="O549" s="64"/>
      <c r="Q549" s="101"/>
      <c r="R549" s="101"/>
      <c r="S549" s="101"/>
      <c r="T549" s="101"/>
      <c r="U549" s="101"/>
      <c r="V549" s="101"/>
      <c r="W549" s="101"/>
      <c r="X549" s="101"/>
      <c r="Y549" s="101"/>
      <c r="Z549" s="101"/>
      <c r="AA549" s="101"/>
      <c r="AB549" s="101"/>
      <c r="AC549" s="101"/>
      <c r="AD549" s="101"/>
    </row>
    <row r="550" spans="1:30" ht="15" customHeight="1">
      <c r="A550" s="150" t="s">
        <v>1530</v>
      </c>
      <c r="B550" s="85" t="s">
        <v>1531</v>
      </c>
      <c r="C550" s="80" t="s">
        <v>182</v>
      </c>
      <c r="D550" s="221">
        <v>39000</v>
      </c>
      <c r="E550" s="239" t="s">
        <v>10</v>
      </c>
      <c r="F550" s="80" t="s">
        <v>48</v>
      </c>
      <c r="G550" s="80" t="s">
        <v>30</v>
      </c>
      <c r="H550" s="80" t="s">
        <v>326</v>
      </c>
      <c r="I550" s="81" t="s">
        <v>1612</v>
      </c>
      <c r="J550" s="276">
        <f t="shared" si="17"/>
        <v>10.54054054054054</v>
      </c>
      <c r="K550" s="80"/>
      <c r="L550" s="296">
        <f t="shared" si="16"/>
        <v>0</v>
      </c>
      <c r="M550" s="291"/>
      <c r="O550" s="64"/>
      <c r="Q550" s="101"/>
      <c r="R550" s="101"/>
      <c r="S550" s="101"/>
      <c r="T550" s="101"/>
      <c r="U550" s="101"/>
      <c r="V550" s="101"/>
      <c r="W550" s="101"/>
      <c r="X550" s="101"/>
      <c r="Y550" s="101"/>
      <c r="Z550" s="101"/>
      <c r="AA550" s="101"/>
      <c r="AB550" s="101"/>
      <c r="AC550" s="101"/>
      <c r="AD550" s="101"/>
    </row>
    <row r="551" spans="1:30" ht="15" customHeight="1">
      <c r="A551" s="150" t="s">
        <v>1566</v>
      </c>
      <c r="B551" s="117" t="s">
        <v>1567</v>
      </c>
      <c r="C551" s="80" t="s">
        <v>182</v>
      </c>
      <c r="D551" s="221">
        <v>39000</v>
      </c>
      <c r="E551" s="241" t="s">
        <v>10</v>
      </c>
      <c r="F551" s="80" t="s">
        <v>48</v>
      </c>
      <c r="G551" s="118" t="s">
        <v>30</v>
      </c>
      <c r="H551" s="118" t="s">
        <v>326</v>
      </c>
      <c r="I551" s="161" t="s">
        <v>1620</v>
      </c>
      <c r="J551" s="276">
        <f t="shared" si="17"/>
        <v>10.54054054054054</v>
      </c>
      <c r="K551" s="80"/>
      <c r="L551" s="296">
        <f t="shared" si="16"/>
        <v>0</v>
      </c>
      <c r="M551" s="291"/>
      <c r="O551" s="64"/>
      <c r="Q551" s="101"/>
      <c r="R551" s="101"/>
      <c r="S551" s="101"/>
      <c r="T551" s="101"/>
      <c r="U551" s="101"/>
      <c r="V551" s="101"/>
      <c r="W551" s="101"/>
      <c r="X551" s="101"/>
      <c r="Y551" s="101"/>
      <c r="Z551" s="101"/>
      <c r="AA551" s="101"/>
      <c r="AB551" s="101"/>
      <c r="AC551" s="101"/>
      <c r="AD551" s="101"/>
    </row>
    <row r="552" spans="1:30" ht="15" customHeight="1">
      <c r="A552" s="150" t="s">
        <v>1566</v>
      </c>
      <c r="B552" s="85" t="s">
        <v>1610</v>
      </c>
      <c r="C552" s="80" t="s">
        <v>182</v>
      </c>
      <c r="D552" s="221">
        <v>39000</v>
      </c>
      <c r="E552" s="246" t="s">
        <v>10</v>
      </c>
      <c r="F552" s="80" t="s">
        <v>48</v>
      </c>
      <c r="G552" s="80" t="s">
        <v>30</v>
      </c>
      <c r="H552" s="80" t="s">
        <v>326</v>
      </c>
      <c r="I552" s="81" t="s">
        <v>1611</v>
      </c>
      <c r="J552" s="276">
        <f t="shared" si="17"/>
        <v>10.54054054054054</v>
      </c>
      <c r="K552" s="80"/>
      <c r="L552" s="296">
        <f t="shared" si="16"/>
        <v>0</v>
      </c>
      <c r="M552" s="291"/>
      <c r="O552" s="64"/>
      <c r="Q552" s="101"/>
      <c r="R552" s="101"/>
      <c r="S552" s="101"/>
      <c r="T552" s="101"/>
      <c r="U552" s="101"/>
      <c r="V552" s="101"/>
      <c r="W552" s="101"/>
      <c r="X552" s="101"/>
      <c r="Y552" s="101"/>
      <c r="Z552" s="101"/>
      <c r="AA552" s="101"/>
      <c r="AB552" s="101"/>
      <c r="AC552" s="101"/>
      <c r="AD552" s="101"/>
    </row>
    <row r="553" spans="1:30" ht="15" customHeight="1">
      <c r="A553" s="150" t="s">
        <v>1566</v>
      </c>
      <c r="B553" s="85" t="s">
        <v>1613</v>
      </c>
      <c r="C553" s="80" t="s">
        <v>1614</v>
      </c>
      <c r="D553" s="221">
        <v>110000</v>
      </c>
      <c r="E553" s="246" t="s">
        <v>10</v>
      </c>
      <c r="F553" s="80" t="s">
        <v>48</v>
      </c>
      <c r="G553" s="80" t="s">
        <v>30</v>
      </c>
      <c r="H553" s="80" t="s">
        <v>326</v>
      </c>
      <c r="I553" s="81" t="s">
        <v>1619</v>
      </c>
      <c r="J553" s="276">
        <f t="shared" si="17"/>
        <v>29.72972972972973</v>
      </c>
      <c r="K553" s="80"/>
      <c r="L553" s="296">
        <f t="shared" si="16"/>
        <v>0</v>
      </c>
      <c r="M553" s="291"/>
      <c r="O553" s="64"/>
      <c r="Q553" s="101"/>
      <c r="R553" s="101"/>
      <c r="S553" s="101"/>
      <c r="T553" s="101"/>
      <c r="U553" s="101"/>
      <c r="V553" s="101"/>
      <c r="W553" s="101"/>
      <c r="X553" s="101"/>
      <c r="Y553" s="101"/>
      <c r="Z553" s="101"/>
      <c r="AA553" s="101"/>
      <c r="AB553" s="101"/>
      <c r="AC553" s="101"/>
      <c r="AD553" s="101"/>
    </row>
    <row r="554" spans="1:30" ht="15" customHeight="1">
      <c r="A554" s="149" t="s">
        <v>696</v>
      </c>
      <c r="B554" s="85" t="s">
        <v>1532</v>
      </c>
      <c r="C554" s="80" t="s">
        <v>1</v>
      </c>
      <c r="D554" s="221">
        <v>59000</v>
      </c>
      <c r="E554" s="239" t="s">
        <v>10</v>
      </c>
      <c r="F554" s="80" t="s">
        <v>48</v>
      </c>
      <c r="G554" s="80" t="s">
        <v>22</v>
      </c>
      <c r="H554" s="118" t="s">
        <v>310</v>
      </c>
      <c r="I554" s="161" t="s">
        <v>699</v>
      </c>
      <c r="J554" s="276">
        <f t="shared" si="17"/>
        <v>15.945945945945946</v>
      </c>
      <c r="K554" s="80"/>
      <c r="L554" s="296">
        <f t="shared" si="16"/>
        <v>0</v>
      </c>
      <c r="M554" s="291"/>
      <c r="O554" s="64"/>
      <c r="Q554" s="101"/>
      <c r="R554" s="101"/>
      <c r="S554" s="101"/>
      <c r="T554" s="101"/>
      <c r="U554" s="101"/>
      <c r="V554" s="101"/>
      <c r="W554" s="101"/>
      <c r="X554" s="101"/>
      <c r="Y554" s="101"/>
      <c r="Z554" s="101"/>
      <c r="AA554" s="101"/>
      <c r="AB554" s="101"/>
      <c r="AC554" s="101"/>
      <c r="AD554" s="101"/>
    </row>
    <row r="555" spans="1:30" ht="15" customHeight="1">
      <c r="A555" s="149" t="s">
        <v>696</v>
      </c>
      <c r="B555" s="117" t="s">
        <v>697</v>
      </c>
      <c r="C555" s="80" t="s">
        <v>91</v>
      </c>
      <c r="D555" s="221">
        <v>59000</v>
      </c>
      <c r="E555" s="285" t="s">
        <v>10</v>
      </c>
      <c r="F555" s="80" t="s">
        <v>48</v>
      </c>
      <c r="G555" s="118" t="s">
        <v>22</v>
      </c>
      <c r="H555" s="118" t="s">
        <v>310</v>
      </c>
      <c r="I555" s="81" t="s">
        <v>698</v>
      </c>
      <c r="J555" s="276">
        <f t="shared" si="17"/>
        <v>15.945945945945946</v>
      </c>
      <c r="K555" s="80"/>
      <c r="L555" s="296">
        <f t="shared" si="16"/>
        <v>0</v>
      </c>
      <c r="M555" s="92"/>
      <c r="O555" s="64"/>
    </row>
    <row r="556" spans="1:30" ht="15" customHeight="1">
      <c r="A556" s="154" t="s">
        <v>2017</v>
      </c>
      <c r="B556" s="85" t="s">
        <v>2659</v>
      </c>
      <c r="C556" s="80" t="s">
        <v>1</v>
      </c>
      <c r="D556" s="221">
        <v>62000</v>
      </c>
      <c r="E556" s="69" t="s">
        <v>10</v>
      </c>
      <c r="F556" s="80" t="s">
        <v>48</v>
      </c>
      <c r="G556" s="80" t="s">
        <v>30</v>
      </c>
      <c r="H556" s="118" t="s">
        <v>413</v>
      </c>
      <c r="I556" s="161" t="s">
        <v>216</v>
      </c>
      <c r="J556" s="276">
        <f t="shared" si="17"/>
        <v>16.756756756756758</v>
      </c>
      <c r="K556" s="80"/>
      <c r="L556" s="296">
        <f t="shared" si="16"/>
        <v>0</v>
      </c>
      <c r="M556" s="291"/>
      <c r="O556" s="64"/>
      <c r="Q556" s="101"/>
      <c r="R556" s="101"/>
      <c r="S556" s="101"/>
      <c r="T556" s="101"/>
      <c r="U556" s="101"/>
      <c r="V556" s="101"/>
      <c r="W556" s="101"/>
      <c r="X556" s="101"/>
      <c r="Y556" s="101"/>
      <c r="Z556" s="101"/>
      <c r="AA556" s="101"/>
      <c r="AB556" s="101"/>
      <c r="AC556" s="101"/>
      <c r="AD556" s="101"/>
    </row>
    <row r="557" spans="1:30" ht="15" customHeight="1">
      <c r="A557" s="150" t="s">
        <v>2018</v>
      </c>
      <c r="B557" s="85" t="s">
        <v>2019</v>
      </c>
      <c r="C557" s="80" t="s">
        <v>1</v>
      </c>
      <c r="D557" s="221">
        <v>30000</v>
      </c>
      <c r="E557" s="288" t="s">
        <v>10</v>
      </c>
      <c r="F557" s="80" t="s">
        <v>856</v>
      </c>
      <c r="G557" s="80" t="s">
        <v>11</v>
      </c>
      <c r="H557" s="118" t="s">
        <v>326</v>
      </c>
      <c r="I557" s="161" t="s">
        <v>2768</v>
      </c>
      <c r="J557" s="276">
        <f t="shared" si="17"/>
        <v>8.1081081081081088</v>
      </c>
      <c r="K557" s="80"/>
      <c r="L557" s="296">
        <f t="shared" si="16"/>
        <v>0</v>
      </c>
      <c r="M557" s="291"/>
      <c r="O557" s="64"/>
      <c r="Q557" s="101"/>
      <c r="R557" s="101"/>
      <c r="S557" s="101"/>
      <c r="T557" s="101"/>
      <c r="U557" s="101"/>
      <c r="V557" s="101"/>
      <c r="W557" s="101"/>
      <c r="X557" s="101"/>
      <c r="Y557" s="101"/>
      <c r="Z557" s="101"/>
      <c r="AA557" s="101"/>
      <c r="AB557" s="101"/>
      <c r="AC557" s="101"/>
      <c r="AD557" s="101"/>
    </row>
    <row r="558" spans="1:30" s="101" customFormat="1" ht="14">
      <c r="A558" s="149" t="s">
        <v>2020</v>
      </c>
      <c r="B558" s="79" t="s">
        <v>2021</v>
      </c>
      <c r="C558" s="80" t="s">
        <v>1</v>
      </c>
      <c r="D558" s="220">
        <v>59000</v>
      </c>
      <c r="E558" s="238" t="s">
        <v>10</v>
      </c>
      <c r="F558" s="80" t="s">
        <v>100</v>
      </c>
      <c r="G558" s="80" t="s">
        <v>120</v>
      </c>
      <c r="H558" s="80" t="s">
        <v>1209</v>
      </c>
      <c r="I558" s="81" t="s">
        <v>2425</v>
      </c>
      <c r="J558" s="276">
        <f t="shared" si="17"/>
        <v>15.945945945945946</v>
      </c>
      <c r="K558" s="80"/>
      <c r="L558" s="296">
        <f t="shared" si="16"/>
        <v>0</v>
      </c>
    </row>
    <row r="559" spans="1:30" s="101" customFormat="1" ht="14">
      <c r="A559" s="149" t="s">
        <v>1443</v>
      </c>
      <c r="B559" s="79" t="s">
        <v>1444</v>
      </c>
      <c r="C559" s="80" t="s">
        <v>1</v>
      </c>
      <c r="D559" s="129">
        <v>56000</v>
      </c>
      <c r="E559" s="240" t="s">
        <v>10</v>
      </c>
      <c r="F559" s="80" t="s">
        <v>48</v>
      </c>
      <c r="G559" s="80" t="s">
        <v>38</v>
      </c>
      <c r="H559" s="80" t="s">
        <v>304</v>
      </c>
      <c r="I559" s="81" t="s">
        <v>1445</v>
      </c>
      <c r="J559" s="276">
        <f t="shared" si="17"/>
        <v>15.135135135135135</v>
      </c>
      <c r="K559" s="80"/>
      <c r="L559" s="296">
        <f t="shared" si="16"/>
        <v>0</v>
      </c>
    </row>
    <row r="560" spans="1:30" s="101" customFormat="1" ht="14">
      <c r="A560" s="152" t="s">
        <v>2402</v>
      </c>
      <c r="B560" s="81" t="s">
        <v>2403</v>
      </c>
      <c r="C560" s="80" t="s">
        <v>91</v>
      </c>
      <c r="D560" s="220">
        <v>48000</v>
      </c>
      <c r="E560" s="246" t="s">
        <v>10</v>
      </c>
      <c r="F560" s="80" t="s">
        <v>48</v>
      </c>
      <c r="G560" s="222" t="s">
        <v>22</v>
      </c>
      <c r="H560" s="80" t="s">
        <v>1873</v>
      </c>
      <c r="I560" s="81" t="s">
        <v>2404</v>
      </c>
      <c r="J560" s="276">
        <f t="shared" si="17"/>
        <v>12.972972972972974</v>
      </c>
      <c r="K560" s="80"/>
      <c r="L560" s="296">
        <f t="shared" si="16"/>
        <v>0</v>
      </c>
    </row>
    <row r="561" spans="1:30" ht="15" customHeight="1">
      <c r="A561" s="150" t="s">
        <v>2329</v>
      </c>
      <c r="B561" s="85" t="s">
        <v>2331</v>
      </c>
      <c r="C561" s="80" t="s">
        <v>1946</v>
      </c>
      <c r="D561" s="220">
        <v>39000</v>
      </c>
      <c r="E561" s="288" t="s">
        <v>10</v>
      </c>
      <c r="F561" s="80" t="s">
        <v>2330</v>
      </c>
      <c r="G561" s="222" t="s">
        <v>20</v>
      </c>
      <c r="H561" s="80" t="s">
        <v>2332</v>
      </c>
      <c r="I561" s="161" t="s">
        <v>1822</v>
      </c>
      <c r="J561" s="276">
        <f t="shared" si="17"/>
        <v>10.54054054054054</v>
      </c>
      <c r="K561" s="80"/>
      <c r="L561" s="296">
        <f t="shared" si="16"/>
        <v>0</v>
      </c>
      <c r="M561" s="291"/>
      <c r="O561" s="64"/>
      <c r="Q561" s="101"/>
      <c r="R561" s="101"/>
      <c r="S561" s="101"/>
      <c r="T561" s="101"/>
      <c r="U561" s="101"/>
      <c r="V561" s="101"/>
      <c r="W561" s="101"/>
      <c r="X561" s="101"/>
      <c r="Y561" s="101"/>
      <c r="Z561" s="101"/>
      <c r="AA561" s="101"/>
      <c r="AB561" s="101"/>
      <c r="AC561" s="101"/>
      <c r="AD561" s="101"/>
    </row>
    <row r="562" spans="1:30" s="101" customFormat="1" ht="14">
      <c r="A562" s="152" t="s">
        <v>108</v>
      </c>
      <c r="B562" s="85" t="s">
        <v>359</v>
      </c>
      <c r="C562" s="80" t="s">
        <v>1</v>
      </c>
      <c r="D562" s="220">
        <v>56000</v>
      </c>
      <c r="E562" s="238" t="s">
        <v>10</v>
      </c>
      <c r="F562" s="80" t="s">
        <v>1113</v>
      </c>
      <c r="G562" s="80" t="s">
        <v>59</v>
      </c>
      <c r="H562" s="80" t="s">
        <v>109</v>
      </c>
      <c r="I562" s="81" t="s">
        <v>360</v>
      </c>
      <c r="J562" s="276">
        <f t="shared" si="17"/>
        <v>15.135135135135135</v>
      </c>
      <c r="K562" s="80"/>
      <c r="L562" s="296">
        <f t="shared" si="16"/>
        <v>0</v>
      </c>
    </row>
    <row r="563" spans="1:30" ht="15" customHeight="1">
      <c r="A563" s="152" t="s">
        <v>108</v>
      </c>
      <c r="B563" s="85" t="s">
        <v>685</v>
      </c>
      <c r="C563" s="80" t="s">
        <v>1</v>
      </c>
      <c r="D563" s="221">
        <v>49000</v>
      </c>
      <c r="E563" s="238" t="s">
        <v>10</v>
      </c>
      <c r="F563" s="80" t="s">
        <v>1113</v>
      </c>
      <c r="G563" s="80" t="s">
        <v>59</v>
      </c>
      <c r="H563" s="118" t="s">
        <v>109</v>
      </c>
      <c r="I563" s="161" t="s">
        <v>686</v>
      </c>
      <c r="J563" s="276">
        <f t="shared" si="17"/>
        <v>13.243243243243244</v>
      </c>
      <c r="K563" s="80"/>
      <c r="L563" s="296">
        <f t="shared" si="16"/>
        <v>0</v>
      </c>
      <c r="M563" s="291"/>
      <c r="O563" s="64"/>
      <c r="Q563" s="101"/>
      <c r="R563" s="101"/>
      <c r="S563" s="101"/>
      <c r="T563" s="101"/>
      <c r="U563" s="101"/>
      <c r="V563" s="101"/>
      <c r="W563" s="101"/>
      <c r="X563" s="101"/>
      <c r="Y563" s="101"/>
      <c r="Z563" s="101"/>
      <c r="AA563" s="101"/>
      <c r="AB563" s="101"/>
      <c r="AC563" s="101"/>
      <c r="AD563" s="101"/>
    </row>
    <row r="564" spans="1:30" ht="15" customHeight="1">
      <c r="A564" s="152" t="s">
        <v>108</v>
      </c>
      <c r="B564" s="184" t="s">
        <v>2026</v>
      </c>
      <c r="C564" s="80" t="s">
        <v>1</v>
      </c>
      <c r="D564" s="221">
        <v>56000</v>
      </c>
      <c r="E564" s="246" t="s">
        <v>10</v>
      </c>
      <c r="F564" s="80" t="s">
        <v>1225</v>
      </c>
      <c r="G564" s="80" t="s">
        <v>59</v>
      </c>
      <c r="H564" s="118" t="s">
        <v>109</v>
      </c>
      <c r="I564" s="161" t="s">
        <v>2027</v>
      </c>
      <c r="J564" s="276">
        <f t="shared" si="17"/>
        <v>15.135135135135135</v>
      </c>
      <c r="K564" s="80"/>
      <c r="L564" s="296">
        <f t="shared" si="16"/>
        <v>0</v>
      </c>
      <c r="M564" s="291"/>
      <c r="O564" s="64"/>
      <c r="Q564" s="101"/>
      <c r="R564" s="101"/>
      <c r="S564" s="101"/>
      <c r="T564" s="101"/>
      <c r="U564" s="101"/>
      <c r="V564" s="101"/>
      <c r="W564" s="101"/>
      <c r="X564" s="101"/>
      <c r="Y564" s="101"/>
      <c r="Z564" s="101"/>
      <c r="AA564" s="101"/>
      <c r="AB564" s="101"/>
      <c r="AC564" s="101"/>
      <c r="AD564" s="101"/>
    </row>
    <row r="565" spans="1:30" ht="15" customHeight="1">
      <c r="A565" s="152" t="s">
        <v>108</v>
      </c>
      <c r="B565" s="85" t="s">
        <v>2023</v>
      </c>
      <c r="C565" s="80" t="s">
        <v>1</v>
      </c>
      <c r="D565" s="221">
        <v>49000</v>
      </c>
      <c r="E565" s="238" t="s">
        <v>10</v>
      </c>
      <c r="F565" s="80" t="s">
        <v>1225</v>
      </c>
      <c r="G565" s="80" t="s">
        <v>59</v>
      </c>
      <c r="H565" s="118" t="s">
        <v>109</v>
      </c>
      <c r="I565" s="161" t="s">
        <v>2024</v>
      </c>
      <c r="J565" s="276">
        <f t="shared" si="17"/>
        <v>13.243243243243244</v>
      </c>
      <c r="K565" s="80"/>
      <c r="L565" s="296">
        <f t="shared" si="16"/>
        <v>0</v>
      </c>
      <c r="M565" s="291"/>
      <c r="O565" s="64"/>
      <c r="Q565" s="101"/>
      <c r="R565" s="101"/>
      <c r="S565" s="101"/>
      <c r="T565" s="101"/>
      <c r="U565" s="101"/>
      <c r="V565" s="101"/>
      <c r="W565" s="101"/>
      <c r="X565" s="101"/>
      <c r="Y565" s="101"/>
      <c r="Z565" s="101"/>
      <c r="AA565" s="101"/>
      <c r="AB565" s="101"/>
      <c r="AC565" s="101"/>
      <c r="AD565" s="101"/>
    </row>
    <row r="566" spans="1:30" ht="15" customHeight="1">
      <c r="A566" s="152" t="s">
        <v>108</v>
      </c>
      <c r="B566" s="85" t="s">
        <v>184</v>
      </c>
      <c r="C566" s="80" t="s">
        <v>1</v>
      </c>
      <c r="D566" s="221">
        <v>56000</v>
      </c>
      <c r="E566" s="238" t="s">
        <v>10</v>
      </c>
      <c r="F566" s="80" t="s">
        <v>1113</v>
      </c>
      <c r="G566" s="80" t="s">
        <v>59</v>
      </c>
      <c r="H566" s="118" t="s">
        <v>109</v>
      </c>
      <c r="I566" s="161" t="s">
        <v>185</v>
      </c>
      <c r="J566" s="276">
        <f t="shared" si="17"/>
        <v>15.135135135135135</v>
      </c>
      <c r="K566" s="80"/>
      <c r="L566" s="296">
        <f t="shared" si="16"/>
        <v>0</v>
      </c>
      <c r="M566" s="291"/>
      <c r="O566" s="64"/>
      <c r="Q566" s="101"/>
      <c r="R566" s="101"/>
      <c r="S566" s="101"/>
      <c r="T566" s="101"/>
      <c r="U566" s="101"/>
      <c r="V566" s="101"/>
      <c r="W566" s="101"/>
      <c r="X566" s="101"/>
      <c r="Y566" s="101"/>
      <c r="Z566" s="101"/>
      <c r="AA566" s="101"/>
      <c r="AB566" s="101"/>
      <c r="AC566" s="101"/>
      <c r="AD566" s="101"/>
    </row>
    <row r="567" spans="1:30" ht="15" customHeight="1">
      <c r="A567" s="152" t="s">
        <v>108</v>
      </c>
      <c r="B567" s="184" t="s">
        <v>2022</v>
      </c>
      <c r="C567" s="80" t="s">
        <v>1</v>
      </c>
      <c r="D567" s="221">
        <v>56000</v>
      </c>
      <c r="E567" s="246" t="s">
        <v>10</v>
      </c>
      <c r="F567" s="80" t="s">
        <v>1225</v>
      </c>
      <c r="G567" s="80" t="s">
        <v>59</v>
      </c>
      <c r="H567" s="118" t="s">
        <v>109</v>
      </c>
      <c r="I567" s="161" t="s">
        <v>2025</v>
      </c>
      <c r="J567" s="276">
        <f t="shared" si="17"/>
        <v>15.135135135135135</v>
      </c>
      <c r="K567" s="80"/>
      <c r="L567" s="296">
        <f t="shared" si="16"/>
        <v>0</v>
      </c>
      <c r="M567" s="291"/>
      <c r="O567" s="64"/>
      <c r="Q567" s="101"/>
      <c r="R567" s="101"/>
      <c r="S567" s="101"/>
      <c r="T567" s="101"/>
      <c r="U567" s="101"/>
      <c r="V567" s="101"/>
      <c r="W567" s="101"/>
      <c r="X567" s="101"/>
      <c r="Y567" s="101"/>
      <c r="Z567" s="101"/>
      <c r="AA567" s="101"/>
      <c r="AB567" s="101"/>
      <c r="AC567" s="101"/>
      <c r="AD567" s="101"/>
    </row>
    <row r="568" spans="1:30" ht="15" customHeight="1">
      <c r="A568" s="149" t="s">
        <v>1191</v>
      </c>
      <c r="B568" s="85" t="s">
        <v>1192</v>
      </c>
      <c r="C568" s="80" t="s">
        <v>1</v>
      </c>
      <c r="D568" s="221">
        <v>49000</v>
      </c>
      <c r="E568" s="238" t="s">
        <v>10</v>
      </c>
      <c r="F568" s="80" t="s">
        <v>817</v>
      </c>
      <c r="G568" s="80" t="s">
        <v>443</v>
      </c>
      <c r="H568" s="80" t="s">
        <v>1151</v>
      </c>
      <c r="I568" s="81" t="s">
        <v>293</v>
      </c>
      <c r="J568" s="276">
        <f t="shared" si="17"/>
        <v>13.243243243243244</v>
      </c>
      <c r="K568" s="80"/>
      <c r="L568" s="296">
        <f t="shared" si="16"/>
        <v>0</v>
      </c>
      <c r="M568" s="291"/>
      <c r="O568" s="64"/>
      <c r="Q568" s="101"/>
      <c r="R568" s="101"/>
      <c r="S568" s="101"/>
      <c r="T568" s="101"/>
      <c r="U568" s="101"/>
      <c r="V568" s="101"/>
      <c r="W568" s="101"/>
      <c r="X568" s="101"/>
      <c r="Y568" s="101"/>
      <c r="Z568" s="101"/>
      <c r="AA568" s="101"/>
      <c r="AB568" s="101"/>
      <c r="AC568" s="101"/>
      <c r="AD568" s="101"/>
    </row>
    <row r="569" spans="1:30" ht="15" customHeight="1">
      <c r="A569" s="152" t="s">
        <v>746</v>
      </c>
      <c r="B569" s="81" t="s">
        <v>747</v>
      </c>
      <c r="C569" s="80" t="s">
        <v>182</v>
      </c>
      <c r="D569" s="220">
        <v>30000</v>
      </c>
      <c r="E569" s="240" t="s">
        <v>10</v>
      </c>
      <c r="F569" s="80" t="s">
        <v>1114</v>
      </c>
      <c r="G569" s="80" t="s">
        <v>102</v>
      </c>
      <c r="H569" s="80" t="s">
        <v>329</v>
      </c>
      <c r="I569" s="81" t="s">
        <v>1251</v>
      </c>
      <c r="J569" s="276">
        <f t="shared" si="17"/>
        <v>8.1081081081081088</v>
      </c>
      <c r="K569" s="80"/>
      <c r="L569" s="296">
        <f t="shared" si="16"/>
        <v>0</v>
      </c>
      <c r="M569" s="291"/>
      <c r="N569" s="101"/>
      <c r="O569" s="297"/>
      <c r="P569" s="101"/>
      <c r="Q569" s="101"/>
      <c r="R569" s="101"/>
      <c r="S569" s="101"/>
      <c r="T569" s="101"/>
      <c r="U569" s="101"/>
      <c r="V569" s="101"/>
      <c r="W569" s="101"/>
      <c r="X569" s="101"/>
      <c r="Y569" s="101"/>
      <c r="Z569" s="101"/>
      <c r="AA569" s="101"/>
      <c r="AB569" s="101"/>
      <c r="AC569" s="101"/>
      <c r="AD569" s="101"/>
    </row>
    <row r="570" spans="1:30" ht="15" customHeight="1">
      <c r="A570" s="149" t="s">
        <v>2028</v>
      </c>
      <c r="B570" s="79" t="s">
        <v>2029</v>
      </c>
      <c r="C570" s="80" t="s">
        <v>182</v>
      </c>
      <c r="D570" s="220">
        <v>56000</v>
      </c>
      <c r="E570" s="283" t="s">
        <v>10</v>
      </c>
      <c r="F570" s="80" t="s">
        <v>48</v>
      </c>
      <c r="G570" s="80" t="s">
        <v>20</v>
      </c>
      <c r="H570" s="80" t="s">
        <v>109</v>
      </c>
      <c r="I570" s="81" t="s">
        <v>1432</v>
      </c>
      <c r="J570" s="276">
        <f t="shared" si="17"/>
        <v>15.135135135135135</v>
      </c>
      <c r="K570" s="80"/>
      <c r="L570" s="296">
        <f t="shared" si="16"/>
        <v>0</v>
      </c>
      <c r="M570" s="291"/>
      <c r="N570" s="101"/>
      <c r="O570" s="297"/>
      <c r="P570" s="101"/>
      <c r="Q570" s="101"/>
      <c r="R570" s="101"/>
      <c r="S570" s="101"/>
      <c r="T570" s="101"/>
      <c r="U570" s="101"/>
      <c r="V570" s="101"/>
      <c r="W570" s="101"/>
      <c r="X570" s="101"/>
      <c r="Y570" s="101"/>
      <c r="Z570" s="101"/>
      <c r="AA570" s="101"/>
      <c r="AB570" s="101"/>
      <c r="AC570" s="101"/>
      <c r="AD570" s="101"/>
    </row>
    <row r="571" spans="1:30" ht="15" customHeight="1">
      <c r="A571" s="149" t="s">
        <v>2028</v>
      </c>
      <c r="B571" s="79" t="s">
        <v>2565</v>
      </c>
      <c r="C571" s="80" t="s">
        <v>182</v>
      </c>
      <c r="D571" s="220">
        <v>56000</v>
      </c>
      <c r="E571" s="20" t="s">
        <v>10</v>
      </c>
      <c r="F571" s="80" t="s">
        <v>48</v>
      </c>
      <c r="G571" s="80" t="s">
        <v>20</v>
      </c>
      <c r="H571" s="80" t="s">
        <v>109</v>
      </c>
      <c r="I571" s="81" t="s">
        <v>517</v>
      </c>
      <c r="J571" s="276">
        <f t="shared" si="17"/>
        <v>15.135135135135135</v>
      </c>
      <c r="K571" s="80"/>
      <c r="L571" s="296">
        <f t="shared" si="16"/>
        <v>0</v>
      </c>
      <c r="M571" s="291"/>
      <c r="N571" s="101"/>
      <c r="O571" s="297"/>
      <c r="P571" s="101"/>
      <c r="Q571" s="101"/>
      <c r="R571" s="101"/>
      <c r="S571" s="101"/>
      <c r="T571" s="101"/>
      <c r="U571" s="101"/>
      <c r="V571" s="101"/>
      <c r="W571" s="101"/>
      <c r="X571" s="101"/>
      <c r="Y571" s="101"/>
      <c r="Z571" s="101"/>
      <c r="AA571" s="101"/>
      <c r="AB571" s="101"/>
      <c r="AC571" s="101"/>
      <c r="AD571" s="101"/>
    </row>
    <row r="572" spans="1:30" ht="15" customHeight="1">
      <c r="A572" s="149" t="s">
        <v>1062</v>
      </c>
      <c r="B572" s="85" t="s">
        <v>2561</v>
      </c>
      <c r="C572" s="80" t="s">
        <v>1</v>
      </c>
      <c r="D572" s="221">
        <v>56000</v>
      </c>
      <c r="E572" s="322" t="s">
        <v>10</v>
      </c>
      <c r="F572" s="80" t="s">
        <v>817</v>
      </c>
      <c r="G572" s="80" t="s">
        <v>68</v>
      </c>
      <c r="H572" s="80" t="s">
        <v>109</v>
      </c>
      <c r="I572" s="81" t="s">
        <v>2568</v>
      </c>
      <c r="J572" s="276">
        <f t="shared" si="17"/>
        <v>15.135135135135135</v>
      </c>
      <c r="K572" s="80"/>
      <c r="L572" s="296">
        <f t="shared" si="16"/>
        <v>0</v>
      </c>
      <c r="M572" s="291"/>
      <c r="N572" s="101"/>
      <c r="O572" s="297"/>
      <c r="P572" s="101"/>
      <c r="Q572" s="101"/>
      <c r="R572" s="101"/>
      <c r="S572" s="101"/>
      <c r="T572" s="101"/>
      <c r="U572" s="101"/>
      <c r="V572" s="101"/>
      <c r="W572" s="101"/>
      <c r="X572" s="101"/>
      <c r="Y572" s="101"/>
      <c r="Z572" s="101"/>
      <c r="AA572" s="101"/>
      <c r="AB572" s="101"/>
      <c r="AC572" s="101"/>
      <c r="AD572" s="101"/>
    </row>
    <row r="573" spans="1:30" ht="15" customHeight="1">
      <c r="A573" s="152" t="s">
        <v>752</v>
      </c>
      <c r="B573" s="79" t="s">
        <v>753</v>
      </c>
      <c r="C573" s="80" t="s">
        <v>1</v>
      </c>
      <c r="D573" s="221">
        <v>38000</v>
      </c>
      <c r="E573" s="288" t="s">
        <v>10</v>
      </c>
      <c r="F573" s="80" t="s">
        <v>48</v>
      </c>
      <c r="G573" s="80" t="s">
        <v>22</v>
      </c>
      <c r="H573" s="80" t="s">
        <v>754</v>
      </c>
      <c r="I573" s="81" t="s">
        <v>1467</v>
      </c>
      <c r="J573" s="276">
        <f t="shared" si="17"/>
        <v>10.27027027027027</v>
      </c>
      <c r="K573" s="80"/>
      <c r="L573" s="296">
        <f t="shared" si="16"/>
        <v>0</v>
      </c>
      <c r="M573" s="291"/>
      <c r="N573" s="101"/>
      <c r="O573" s="297"/>
      <c r="P573" s="101"/>
      <c r="Q573" s="101"/>
      <c r="R573" s="101"/>
      <c r="S573" s="101"/>
      <c r="T573" s="101"/>
      <c r="U573" s="101"/>
      <c r="V573" s="101"/>
      <c r="W573" s="101"/>
      <c r="X573" s="101"/>
      <c r="Y573" s="101"/>
      <c r="Z573" s="101"/>
      <c r="AA573" s="101"/>
      <c r="AB573" s="101"/>
      <c r="AC573" s="101"/>
      <c r="AD573" s="101"/>
    </row>
    <row r="574" spans="1:30" ht="15" customHeight="1">
      <c r="A574" s="149" t="s">
        <v>1023</v>
      </c>
      <c r="B574" s="79" t="s">
        <v>2030</v>
      </c>
      <c r="C574" s="80" t="s">
        <v>1</v>
      </c>
      <c r="D574" s="220">
        <v>46000</v>
      </c>
      <c r="E574" s="240" t="s">
        <v>10</v>
      </c>
      <c r="F574" s="80" t="s">
        <v>74</v>
      </c>
      <c r="G574" s="80" t="s">
        <v>28</v>
      </c>
      <c r="H574" s="80" t="s">
        <v>1286</v>
      </c>
      <c r="I574" s="81" t="s">
        <v>1024</v>
      </c>
      <c r="J574" s="276">
        <f t="shared" si="17"/>
        <v>12.432432432432432</v>
      </c>
      <c r="K574" s="80"/>
      <c r="L574" s="296">
        <f t="shared" si="16"/>
        <v>0</v>
      </c>
      <c r="M574" s="101"/>
      <c r="N574" s="101"/>
      <c r="O574" s="297"/>
      <c r="P574" s="101"/>
      <c r="Q574" s="101"/>
      <c r="R574" s="101"/>
      <c r="S574" s="101"/>
      <c r="T574" s="101"/>
      <c r="U574" s="101"/>
      <c r="V574" s="101"/>
      <c r="W574" s="101"/>
      <c r="X574" s="101"/>
      <c r="Y574" s="101"/>
      <c r="Z574" s="101"/>
      <c r="AA574" s="101"/>
      <c r="AB574" s="101"/>
      <c r="AC574" s="101"/>
      <c r="AD574" s="101"/>
    </row>
    <row r="575" spans="1:30" ht="15" customHeight="1">
      <c r="A575" s="149" t="s">
        <v>950</v>
      </c>
      <c r="B575" s="79" t="s">
        <v>1691</v>
      </c>
      <c r="C575" s="80" t="s">
        <v>182</v>
      </c>
      <c r="D575" s="221">
        <v>49000</v>
      </c>
      <c r="E575" s="238" t="s">
        <v>10</v>
      </c>
      <c r="F575" s="80" t="s">
        <v>951</v>
      </c>
      <c r="G575" s="80" t="s">
        <v>2337</v>
      </c>
      <c r="H575" s="80" t="s">
        <v>123</v>
      </c>
      <c r="I575" s="81" t="s">
        <v>2338</v>
      </c>
      <c r="J575" s="276">
        <f t="shared" si="17"/>
        <v>13.243243243243244</v>
      </c>
      <c r="K575" s="80"/>
      <c r="L575" s="296">
        <f t="shared" si="16"/>
        <v>0</v>
      </c>
      <c r="M575" s="291"/>
      <c r="N575" s="101"/>
      <c r="O575" s="297"/>
      <c r="P575" s="101"/>
      <c r="Q575" s="101"/>
      <c r="R575" s="101"/>
      <c r="S575" s="101"/>
      <c r="T575" s="101"/>
      <c r="U575" s="101"/>
      <c r="V575" s="101"/>
      <c r="W575" s="101"/>
      <c r="X575" s="101"/>
      <c r="Y575" s="101"/>
      <c r="Z575" s="101"/>
      <c r="AA575" s="101"/>
      <c r="AB575" s="101"/>
      <c r="AC575" s="101"/>
      <c r="AD575" s="101"/>
    </row>
    <row r="576" spans="1:30" ht="15" customHeight="1">
      <c r="A576" s="150" t="s">
        <v>1568</v>
      </c>
      <c r="B576" s="79" t="s">
        <v>1569</v>
      </c>
      <c r="C576" s="80" t="s">
        <v>181</v>
      </c>
      <c r="D576" s="221">
        <v>39000</v>
      </c>
      <c r="E576" s="239" t="s">
        <v>10</v>
      </c>
      <c r="F576" s="80" t="s">
        <v>74</v>
      </c>
      <c r="G576" s="80" t="s">
        <v>59</v>
      </c>
      <c r="H576" s="80" t="s">
        <v>1570</v>
      </c>
      <c r="I576" s="81" t="s">
        <v>1664</v>
      </c>
      <c r="J576" s="276">
        <f t="shared" si="17"/>
        <v>10.54054054054054</v>
      </c>
      <c r="K576" s="80"/>
      <c r="L576" s="296">
        <f t="shared" si="16"/>
        <v>0</v>
      </c>
      <c r="M576" s="291"/>
      <c r="O576" s="64"/>
      <c r="Q576" s="101"/>
      <c r="R576" s="101"/>
      <c r="S576" s="101"/>
      <c r="T576" s="101"/>
      <c r="U576" s="101"/>
      <c r="V576" s="101"/>
      <c r="W576" s="101"/>
      <c r="X576" s="101"/>
      <c r="Y576" s="101"/>
      <c r="Z576" s="101"/>
      <c r="AA576" s="101"/>
      <c r="AB576" s="101"/>
      <c r="AC576" s="101"/>
      <c r="AD576" s="101"/>
    </row>
    <row r="577" spans="1:30" ht="15" customHeight="1">
      <c r="A577" s="149" t="s">
        <v>2586</v>
      </c>
      <c r="B577" s="79" t="s">
        <v>2584</v>
      </c>
      <c r="C577" s="80" t="s">
        <v>144</v>
      </c>
      <c r="D577" s="221">
        <v>69000</v>
      </c>
      <c r="E577" s="71" t="s">
        <v>10</v>
      </c>
      <c r="F577" s="80" t="s">
        <v>2583</v>
      </c>
      <c r="G577" s="80" t="s">
        <v>31</v>
      </c>
      <c r="H577" s="80" t="s">
        <v>107</v>
      </c>
      <c r="I577" s="81" t="s">
        <v>2585</v>
      </c>
      <c r="J577" s="276">
        <f t="shared" si="17"/>
        <v>18.648648648648649</v>
      </c>
      <c r="K577" s="80"/>
      <c r="L577" s="296">
        <f t="shared" si="16"/>
        <v>0</v>
      </c>
      <c r="M577" s="291"/>
      <c r="O577" s="64"/>
      <c r="Q577" s="101"/>
      <c r="R577" s="101"/>
      <c r="S577" s="101"/>
      <c r="T577" s="101"/>
      <c r="U577" s="101"/>
      <c r="V577" s="101"/>
      <c r="W577" s="101"/>
      <c r="X577" s="101"/>
      <c r="Y577" s="101"/>
      <c r="Z577" s="101"/>
      <c r="AA577" s="101"/>
      <c r="AB577" s="101"/>
      <c r="AC577" s="101"/>
      <c r="AD577" s="101"/>
    </row>
    <row r="578" spans="1:30" ht="15" customHeight="1">
      <c r="A578" s="149" t="s">
        <v>666</v>
      </c>
      <c r="B578" s="85" t="s">
        <v>667</v>
      </c>
      <c r="C578" s="80" t="s">
        <v>1</v>
      </c>
      <c r="D578" s="221">
        <v>39000</v>
      </c>
      <c r="E578" s="239" t="s">
        <v>10</v>
      </c>
      <c r="F578" s="80" t="s">
        <v>48</v>
      </c>
      <c r="G578" s="80" t="s">
        <v>22</v>
      </c>
      <c r="H578" s="80" t="s">
        <v>27</v>
      </c>
      <c r="I578" s="81" t="s">
        <v>787</v>
      </c>
      <c r="J578" s="276">
        <f t="shared" si="17"/>
        <v>10.54054054054054</v>
      </c>
      <c r="K578" s="80"/>
      <c r="L578" s="296">
        <f t="shared" si="16"/>
        <v>0</v>
      </c>
      <c r="M578" s="291"/>
      <c r="O578" s="64"/>
      <c r="Q578" s="101"/>
      <c r="R578" s="101"/>
      <c r="S578" s="101"/>
      <c r="T578" s="101"/>
      <c r="U578" s="101"/>
      <c r="V578" s="101"/>
      <c r="W578" s="101"/>
      <c r="X578" s="101"/>
      <c r="Y578" s="101"/>
      <c r="Z578" s="101"/>
      <c r="AA578" s="101"/>
      <c r="AB578" s="101"/>
      <c r="AC578" s="101"/>
      <c r="AD578" s="101"/>
    </row>
    <row r="579" spans="1:30" ht="15" customHeight="1">
      <c r="A579" s="150" t="s">
        <v>776</v>
      </c>
      <c r="B579" s="85" t="s">
        <v>777</v>
      </c>
      <c r="C579" s="80" t="s">
        <v>1</v>
      </c>
      <c r="D579" s="221">
        <v>38000</v>
      </c>
      <c r="E579" s="239" t="s">
        <v>10</v>
      </c>
      <c r="F579" s="80" t="s">
        <v>48</v>
      </c>
      <c r="G579" s="80" t="s">
        <v>778</v>
      </c>
      <c r="H579" s="80" t="s">
        <v>779</v>
      </c>
      <c r="I579" s="81" t="s">
        <v>780</v>
      </c>
      <c r="J579" s="276">
        <f t="shared" si="17"/>
        <v>10.27027027027027</v>
      </c>
      <c r="K579" s="80"/>
      <c r="L579" s="296">
        <f t="shared" si="16"/>
        <v>0</v>
      </c>
      <c r="M579" s="291"/>
      <c r="O579" s="64"/>
      <c r="Q579" s="101"/>
      <c r="R579" s="101"/>
      <c r="S579" s="101"/>
      <c r="T579" s="101"/>
      <c r="U579" s="101"/>
      <c r="V579" s="101"/>
      <c r="W579" s="101"/>
      <c r="X579" s="101"/>
      <c r="Y579" s="101"/>
      <c r="Z579" s="101"/>
      <c r="AA579" s="101"/>
      <c r="AB579" s="101"/>
      <c r="AC579" s="101"/>
      <c r="AD579" s="101"/>
    </row>
    <row r="580" spans="1:30" ht="15" customHeight="1">
      <c r="A580" s="149" t="s">
        <v>1025</v>
      </c>
      <c r="B580" s="85" t="s">
        <v>2032</v>
      </c>
      <c r="C580" s="80" t="s">
        <v>1</v>
      </c>
      <c r="D580" s="221">
        <v>49000</v>
      </c>
      <c r="E580" s="238" t="s">
        <v>10</v>
      </c>
      <c r="F580" s="80" t="s">
        <v>74</v>
      </c>
      <c r="G580" s="80" t="s">
        <v>20</v>
      </c>
      <c r="H580" s="80" t="s">
        <v>1286</v>
      </c>
      <c r="I580" s="81" t="s">
        <v>2033</v>
      </c>
      <c r="J580" s="276">
        <f t="shared" si="17"/>
        <v>13.243243243243244</v>
      </c>
      <c r="K580" s="80"/>
      <c r="L580" s="296">
        <f t="shared" si="16"/>
        <v>0</v>
      </c>
      <c r="M580" s="291"/>
      <c r="O580" s="64"/>
      <c r="Q580" s="101"/>
      <c r="R580" s="101"/>
      <c r="S580" s="101"/>
      <c r="T580" s="101"/>
      <c r="U580" s="101"/>
      <c r="V580" s="101"/>
      <c r="W580" s="101"/>
      <c r="X580" s="101"/>
      <c r="Y580" s="101"/>
      <c r="Z580" s="101"/>
      <c r="AA580" s="101"/>
      <c r="AB580" s="101"/>
      <c r="AC580" s="101"/>
      <c r="AD580" s="101"/>
    </row>
    <row r="581" spans="1:30" ht="15" customHeight="1">
      <c r="A581" s="149" t="s">
        <v>702</v>
      </c>
      <c r="B581" s="79" t="s">
        <v>703</v>
      </c>
      <c r="C581" s="80" t="s">
        <v>1</v>
      </c>
      <c r="D581" s="221">
        <v>54000</v>
      </c>
      <c r="E581" s="240" t="s">
        <v>10</v>
      </c>
      <c r="F581" s="80" t="s">
        <v>48</v>
      </c>
      <c r="G581" s="80" t="s">
        <v>29</v>
      </c>
      <c r="H581" s="80" t="s">
        <v>310</v>
      </c>
      <c r="I581" s="81" t="s">
        <v>264</v>
      </c>
      <c r="J581" s="276">
        <f t="shared" si="17"/>
        <v>14.594594594594595</v>
      </c>
      <c r="K581" s="80"/>
      <c r="L581" s="296">
        <f t="shared" si="16"/>
        <v>0</v>
      </c>
      <c r="M581" s="291"/>
      <c r="O581" s="64"/>
      <c r="Q581" s="101"/>
      <c r="R581" s="101"/>
      <c r="S581" s="101"/>
      <c r="T581" s="101"/>
      <c r="U581" s="101"/>
      <c r="V581" s="101"/>
      <c r="W581" s="101"/>
      <c r="X581" s="101"/>
      <c r="Y581" s="101"/>
      <c r="Z581" s="101"/>
      <c r="AA581" s="101"/>
      <c r="AB581" s="101"/>
      <c r="AC581" s="101"/>
      <c r="AD581" s="101"/>
    </row>
    <row r="582" spans="1:30" ht="15" customHeight="1">
      <c r="A582" s="149" t="s">
        <v>1308</v>
      </c>
      <c r="B582" s="85" t="s">
        <v>1309</v>
      </c>
      <c r="C582" s="80" t="s">
        <v>182</v>
      </c>
      <c r="D582" s="220">
        <v>46000</v>
      </c>
      <c r="E582" s="240" t="s">
        <v>10</v>
      </c>
      <c r="F582" s="80" t="s">
        <v>1310</v>
      </c>
      <c r="G582" s="80" t="s">
        <v>449</v>
      </c>
      <c r="H582" s="80" t="s">
        <v>1312</v>
      </c>
      <c r="I582" s="81" t="s">
        <v>1311</v>
      </c>
      <c r="J582" s="276">
        <f t="shared" si="17"/>
        <v>12.432432432432432</v>
      </c>
      <c r="K582" s="80"/>
      <c r="L582" s="296">
        <f t="shared" si="16"/>
        <v>0</v>
      </c>
      <c r="M582" s="291"/>
      <c r="O582" s="64"/>
      <c r="Q582" s="101"/>
      <c r="R582" s="101"/>
      <c r="S582" s="101"/>
      <c r="T582" s="101"/>
      <c r="U582" s="101"/>
      <c r="V582" s="101"/>
      <c r="W582" s="101"/>
      <c r="X582" s="101"/>
      <c r="Y582" s="101"/>
      <c r="Z582" s="101"/>
      <c r="AA582" s="101"/>
      <c r="AB582" s="101"/>
      <c r="AC582" s="101"/>
      <c r="AD582" s="101"/>
    </row>
    <row r="583" spans="1:30" ht="15" customHeight="1">
      <c r="A583" s="149" t="s">
        <v>2416</v>
      </c>
      <c r="B583" s="85" t="s">
        <v>2034</v>
      </c>
      <c r="C583" s="80" t="s">
        <v>1</v>
      </c>
      <c r="D583" s="129">
        <v>38000</v>
      </c>
      <c r="E583" s="69" t="s">
        <v>10</v>
      </c>
      <c r="F583" s="80" t="s">
        <v>48</v>
      </c>
      <c r="G583" s="80" t="s">
        <v>59</v>
      </c>
      <c r="H583" s="80" t="s">
        <v>2417</v>
      </c>
      <c r="I583" s="81" t="s">
        <v>308</v>
      </c>
      <c r="J583" s="276">
        <f t="shared" si="17"/>
        <v>10.27027027027027</v>
      </c>
      <c r="K583" s="80"/>
      <c r="L583" s="296">
        <f t="shared" si="16"/>
        <v>0</v>
      </c>
      <c r="M583" s="101"/>
      <c r="N583" s="101"/>
      <c r="O583" s="297"/>
      <c r="P583" s="101"/>
      <c r="Q583" s="101"/>
      <c r="R583" s="101"/>
      <c r="S583" s="101"/>
      <c r="T583" s="101"/>
      <c r="U583" s="101"/>
      <c r="V583" s="101"/>
      <c r="W583" s="101"/>
      <c r="X583" s="101"/>
      <c r="Y583" s="101"/>
      <c r="Z583" s="101"/>
      <c r="AA583" s="101"/>
      <c r="AB583" s="101"/>
      <c r="AC583" s="101"/>
      <c r="AD583" s="101"/>
    </row>
    <row r="584" spans="1:30" ht="15" customHeight="1">
      <c r="A584" s="152" t="s">
        <v>541</v>
      </c>
      <c r="B584" s="107" t="s">
        <v>542</v>
      </c>
      <c r="C584" s="80" t="s">
        <v>1</v>
      </c>
      <c r="D584" s="221">
        <v>22000</v>
      </c>
      <c r="E584" s="239" t="s">
        <v>10</v>
      </c>
      <c r="F584" s="80" t="s">
        <v>33</v>
      </c>
      <c r="G584" s="80" t="s">
        <v>54</v>
      </c>
      <c r="H584" s="118" t="s">
        <v>326</v>
      </c>
      <c r="I584" s="81" t="s">
        <v>543</v>
      </c>
      <c r="J584" s="276">
        <f t="shared" si="17"/>
        <v>5.9459459459459456</v>
      </c>
      <c r="K584" s="80"/>
      <c r="L584" s="296">
        <f t="shared" si="16"/>
        <v>0</v>
      </c>
      <c r="M584" s="101"/>
      <c r="N584" s="101"/>
      <c r="O584" s="297"/>
      <c r="P584" s="101"/>
      <c r="Q584" s="101"/>
      <c r="R584" s="101"/>
      <c r="S584" s="101"/>
      <c r="T584" s="101"/>
      <c r="U584" s="101"/>
      <c r="V584" s="101"/>
      <c r="W584" s="101"/>
      <c r="X584" s="101"/>
      <c r="Y584" s="101"/>
      <c r="Z584" s="101"/>
      <c r="AA584" s="101"/>
      <c r="AB584" s="101"/>
      <c r="AC584" s="101"/>
      <c r="AD584" s="101"/>
    </row>
    <row r="585" spans="1:30" ht="15" customHeight="1">
      <c r="A585" s="149" t="s">
        <v>2718</v>
      </c>
      <c r="B585" s="85" t="s">
        <v>1716</v>
      </c>
      <c r="C585" s="80" t="s">
        <v>1</v>
      </c>
      <c r="D585" s="223">
        <v>36000</v>
      </c>
      <c r="E585" s="69" t="s">
        <v>10</v>
      </c>
      <c r="F585" s="80" t="s">
        <v>48</v>
      </c>
      <c r="G585" s="80" t="s">
        <v>11</v>
      </c>
      <c r="H585" s="118" t="s">
        <v>2719</v>
      </c>
      <c r="I585" s="161" t="s">
        <v>671</v>
      </c>
      <c r="J585" s="276">
        <f t="shared" si="17"/>
        <v>9.7297297297297298</v>
      </c>
      <c r="K585" s="80"/>
      <c r="L585" s="296">
        <f t="shared" si="16"/>
        <v>0</v>
      </c>
      <c r="M585" s="101"/>
      <c r="N585" s="101"/>
      <c r="O585" s="297"/>
      <c r="P585" s="101"/>
      <c r="Q585" s="101"/>
      <c r="R585" s="101"/>
      <c r="S585" s="101"/>
      <c r="T585" s="101"/>
      <c r="U585" s="101"/>
      <c r="V585" s="101"/>
      <c r="W585" s="101"/>
      <c r="X585" s="101"/>
      <c r="Y585" s="101"/>
      <c r="Z585" s="101"/>
      <c r="AA585" s="101"/>
      <c r="AB585" s="101"/>
      <c r="AC585" s="101"/>
      <c r="AD585" s="101"/>
    </row>
    <row r="586" spans="1:30" ht="15" customHeight="1">
      <c r="A586" s="152" t="s">
        <v>361</v>
      </c>
      <c r="B586" s="107" t="s">
        <v>340</v>
      </c>
      <c r="C586" s="80" t="s">
        <v>182</v>
      </c>
      <c r="D586" s="221">
        <v>39000</v>
      </c>
      <c r="E586" s="239" t="s">
        <v>10</v>
      </c>
      <c r="F586" s="80" t="s">
        <v>104</v>
      </c>
      <c r="G586" s="80" t="s">
        <v>32</v>
      </c>
      <c r="H586" s="118" t="s">
        <v>339</v>
      </c>
      <c r="I586" s="161" t="s">
        <v>342</v>
      </c>
      <c r="J586" s="276">
        <f t="shared" si="17"/>
        <v>10.54054054054054</v>
      </c>
      <c r="K586" s="80"/>
      <c r="L586" s="296">
        <f t="shared" si="16"/>
        <v>0</v>
      </c>
      <c r="M586" s="101"/>
      <c r="N586" s="101"/>
      <c r="O586" s="297"/>
      <c r="P586" s="101"/>
      <c r="Q586" s="101"/>
      <c r="R586" s="101"/>
      <c r="S586" s="101"/>
      <c r="T586" s="101"/>
      <c r="U586" s="101"/>
      <c r="V586" s="101"/>
      <c r="W586" s="101"/>
      <c r="X586" s="101"/>
      <c r="Y586" s="101"/>
      <c r="Z586" s="101"/>
      <c r="AA586" s="101"/>
      <c r="AB586" s="101"/>
      <c r="AC586" s="101"/>
      <c r="AD586" s="101"/>
    </row>
    <row r="587" spans="1:30" ht="15" customHeight="1">
      <c r="A587" s="149" t="s">
        <v>976</v>
      </c>
      <c r="B587" s="85" t="s">
        <v>979</v>
      </c>
      <c r="C587" s="80" t="s">
        <v>1</v>
      </c>
      <c r="D587" s="221">
        <v>44000</v>
      </c>
      <c r="E587" s="239" t="s">
        <v>10</v>
      </c>
      <c r="F587" s="80" t="s">
        <v>74</v>
      </c>
      <c r="G587" s="80" t="s">
        <v>59</v>
      </c>
      <c r="H587" s="118" t="s">
        <v>412</v>
      </c>
      <c r="I587" s="161" t="s">
        <v>620</v>
      </c>
      <c r="J587" s="276">
        <f t="shared" si="17"/>
        <v>11.891891891891891</v>
      </c>
      <c r="K587" s="80"/>
      <c r="L587" s="296">
        <f t="shared" si="16"/>
        <v>0</v>
      </c>
      <c r="M587" s="291"/>
      <c r="O587" s="64"/>
      <c r="Q587" s="101"/>
      <c r="R587" s="101"/>
      <c r="S587" s="101"/>
      <c r="T587" s="101"/>
      <c r="U587" s="101"/>
      <c r="V587" s="101"/>
      <c r="W587" s="101"/>
      <c r="X587" s="101"/>
      <c r="Y587" s="101"/>
      <c r="Z587" s="101"/>
      <c r="AA587" s="101"/>
      <c r="AB587" s="101"/>
      <c r="AC587" s="101"/>
      <c r="AD587" s="101"/>
    </row>
    <row r="588" spans="1:30" ht="15" customHeight="1">
      <c r="A588" s="173" t="s">
        <v>416</v>
      </c>
      <c r="B588" s="198" t="s">
        <v>417</v>
      </c>
      <c r="C588" s="80" t="s">
        <v>181</v>
      </c>
      <c r="D588" s="220">
        <v>40000</v>
      </c>
      <c r="E588" s="284" t="s">
        <v>10</v>
      </c>
      <c r="F588" s="80" t="s">
        <v>819</v>
      </c>
      <c r="G588" s="279" t="s">
        <v>29</v>
      </c>
      <c r="H588" s="80" t="s">
        <v>123</v>
      </c>
      <c r="I588" s="81" t="s">
        <v>582</v>
      </c>
      <c r="J588" s="276">
        <f t="shared" si="17"/>
        <v>10.810810810810811</v>
      </c>
      <c r="K588" s="80"/>
      <c r="L588" s="296">
        <f t="shared" si="16"/>
        <v>0</v>
      </c>
      <c r="M588" s="291"/>
      <c r="O588" s="64"/>
      <c r="Q588" s="101"/>
      <c r="R588" s="101"/>
      <c r="S588" s="101"/>
      <c r="T588" s="101"/>
      <c r="U588" s="101"/>
      <c r="V588" s="101"/>
      <c r="W588" s="101"/>
      <c r="X588" s="101"/>
      <c r="Y588" s="101"/>
      <c r="Z588" s="101"/>
      <c r="AA588" s="101"/>
      <c r="AB588" s="101"/>
      <c r="AC588" s="101"/>
      <c r="AD588" s="101"/>
    </row>
    <row r="589" spans="1:30" ht="15" customHeight="1">
      <c r="A589" s="152" t="s">
        <v>1589</v>
      </c>
      <c r="B589" s="183" t="s">
        <v>1590</v>
      </c>
      <c r="C589" s="80" t="s">
        <v>1</v>
      </c>
      <c r="D589" s="220">
        <v>36000</v>
      </c>
      <c r="E589" s="283" t="s">
        <v>10</v>
      </c>
      <c r="F589" s="80" t="s">
        <v>48</v>
      </c>
      <c r="G589" s="185" t="s">
        <v>22</v>
      </c>
      <c r="H589" s="204" t="s">
        <v>754</v>
      </c>
      <c r="I589" s="277" t="s">
        <v>1592</v>
      </c>
      <c r="J589" s="276">
        <f t="shared" si="17"/>
        <v>9.7297297297297298</v>
      </c>
      <c r="K589" s="80"/>
      <c r="L589" s="296">
        <f t="shared" si="16"/>
        <v>0</v>
      </c>
      <c r="M589" s="291"/>
      <c r="O589" s="64"/>
      <c r="Q589" s="101"/>
      <c r="R589" s="101"/>
      <c r="S589" s="101"/>
      <c r="T589" s="101"/>
      <c r="U589" s="101"/>
      <c r="V589" s="101"/>
      <c r="W589" s="101"/>
      <c r="X589" s="101"/>
      <c r="Y589" s="101"/>
      <c r="Z589" s="101"/>
      <c r="AA589" s="101"/>
      <c r="AB589" s="101"/>
      <c r="AC589" s="101"/>
      <c r="AD589" s="101"/>
    </row>
    <row r="590" spans="1:30" ht="15" customHeight="1">
      <c r="A590" s="152" t="s">
        <v>1589</v>
      </c>
      <c r="B590" s="184" t="s">
        <v>1591</v>
      </c>
      <c r="C590" s="80" t="s">
        <v>1</v>
      </c>
      <c r="D590" s="221">
        <v>36000</v>
      </c>
      <c r="E590" s="246" t="s">
        <v>10</v>
      </c>
      <c r="F590" s="80" t="s">
        <v>48</v>
      </c>
      <c r="G590" s="185" t="s">
        <v>22</v>
      </c>
      <c r="H590" s="204" t="s">
        <v>754</v>
      </c>
      <c r="I590" s="278" t="s">
        <v>1593</v>
      </c>
      <c r="J590" s="276">
        <f t="shared" si="17"/>
        <v>9.7297297297297298</v>
      </c>
      <c r="K590" s="80"/>
      <c r="L590" s="296">
        <f t="shared" si="16"/>
        <v>0</v>
      </c>
      <c r="M590" s="291"/>
      <c r="O590" s="64"/>
      <c r="Q590" s="101"/>
      <c r="R590" s="101"/>
      <c r="S590" s="101"/>
      <c r="T590" s="101"/>
      <c r="U590" s="101"/>
      <c r="V590" s="101"/>
      <c r="W590" s="101"/>
      <c r="X590" s="101"/>
      <c r="Y590" s="101"/>
      <c r="Z590" s="101"/>
      <c r="AA590" s="101"/>
      <c r="AB590" s="101"/>
      <c r="AC590" s="101"/>
      <c r="AD590" s="101"/>
    </row>
    <row r="591" spans="1:30" ht="15" customHeight="1">
      <c r="A591" s="150" t="s">
        <v>2759</v>
      </c>
      <c r="B591" s="85" t="s">
        <v>2760</v>
      </c>
      <c r="C591" s="80" t="s">
        <v>181</v>
      </c>
      <c r="D591" s="221">
        <v>56000</v>
      </c>
      <c r="E591" s="187" t="s">
        <v>10</v>
      </c>
      <c r="F591" s="80" t="s">
        <v>2772</v>
      </c>
      <c r="G591" s="80" t="s">
        <v>57</v>
      </c>
      <c r="H591" s="80" t="s">
        <v>1129</v>
      </c>
      <c r="I591" s="81" t="s">
        <v>2773</v>
      </c>
      <c r="J591" s="276">
        <f t="shared" si="17"/>
        <v>15.135135135135135</v>
      </c>
      <c r="K591" s="80"/>
      <c r="L591" s="296">
        <f t="shared" si="16"/>
        <v>0</v>
      </c>
      <c r="M591" s="291"/>
      <c r="O591" s="64"/>
      <c r="Q591" s="101"/>
      <c r="R591" s="101"/>
      <c r="S591" s="101"/>
      <c r="T591" s="101"/>
      <c r="U591" s="101"/>
      <c r="V591" s="101"/>
      <c r="W591" s="101"/>
      <c r="X591" s="101"/>
      <c r="Y591" s="101"/>
      <c r="Z591" s="101"/>
      <c r="AA591" s="101"/>
      <c r="AB591" s="101"/>
      <c r="AC591" s="101"/>
      <c r="AD591" s="101"/>
    </row>
    <row r="592" spans="1:30" ht="15" customHeight="1">
      <c r="A592" s="149" t="s">
        <v>257</v>
      </c>
      <c r="B592" s="85" t="s">
        <v>1571</v>
      </c>
      <c r="C592" s="80" t="s">
        <v>1</v>
      </c>
      <c r="D592" s="220">
        <v>44000</v>
      </c>
      <c r="E592" s="238" t="s">
        <v>10</v>
      </c>
      <c r="F592" s="80" t="s">
        <v>48</v>
      </c>
      <c r="G592" s="80" t="s">
        <v>22</v>
      </c>
      <c r="H592" s="80" t="s">
        <v>1778</v>
      </c>
      <c r="I592" s="161" t="s">
        <v>1572</v>
      </c>
      <c r="J592" s="276">
        <f t="shared" si="17"/>
        <v>11.891891891891891</v>
      </c>
      <c r="K592" s="80"/>
      <c r="L592" s="296">
        <f t="shared" si="16"/>
        <v>0</v>
      </c>
      <c r="M592" s="291"/>
      <c r="O592" s="64"/>
      <c r="Q592" s="101"/>
      <c r="R592" s="101"/>
      <c r="S592" s="101"/>
      <c r="T592" s="101"/>
      <c r="U592" s="101"/>
      <c r="V592" s="101"/>
      <c r="W592" s="101"/>
      <c r="X592" s="101"/>
      <c r="Y592" s="101"/>
      <c r="Z592" s="101"/>
      <c r="AA592" s="101"/>
      <c r="AB592" s="101"/>
      <c r="AC592" s="101"/>
      <c r="AD592" s="101"/>
    </row>
    <row r="593" spans="1:30" ht="15" customHeight="1">
      <c r="A593" s="150" t="s">
        <v>503</v>
      </c>
      <c r="B593" s="79" t="s">
        <v>504</v>
      </c>
      <c r="C593" s="80" t="s">
        <v>1</v>
      </c>
      <c r="D593" s="221">
        <v>44000</v>
      </c>
      <c r="E593" s="240" t="s">
        <v>10</v>
      </c>
      <c r="F593" s="80" t="s">
        <v>48</v>
      </c>
      <c r="G593" s="80" t="s">
        <v>24</v>
      </c>
      <c r="H593" s="80" t="s">
        <v>500</v>
      </c>
      <c r="I593" s="81" t="s">
        <v>66</v>
      </c>
      <c r="J593" s="276">
        <f t="shared" si="17"/>
        <v>11.891891891891891</v>
      </c>
      <c r="K593" s="80"/>
      <c r="L593" s="296">
        <f t="shared" si="16"/>
        <v>0</v>
      </c>
      <c r="M593" s="291"/>
      <c r="O593" s="64"/>
      <c r="Q593" s="101"/>
      <c r="R593" s="101"/>
      <c r="S593" s="101"/>
      <c r="T593" s="101"/>
      <c r="U593" s="101"/>
      <c r="V593" s="101"/>
      <c r="W593" s="101"/>
      <c r="X593" s="101"/>
      <c r="Y593" s="101"/>
      <c r="Z593" s="101"/>
      <c r="AA593" s="101"/>
      <c r="AB593" s="101"/>
      <c r="AC593" s="101"/>
      <c r="AD593" s="101"/>
    </row>
    <row r="594" spans="1:30" ht="15" customHeight="1">
      <c r="A594" s="152" t="s">
        <v>2511</v>
      </c>
      <c r="B594" s="79" t="s">
        <v>2508</v>
      </c>
      <c r="C594" s="80" t="s">
        <v>91</v>
      </c>
      <c r="D594" s="221">
        <v>39000</v>
      </c>
      <c r="E594" s="237" t="s">
        <v>10</v>
      </c>
      <c r="F594" s="80" t="s">
        <v>48</v>
      </c>
      <c r="G594" s="80" t="s">
        <v>59</v>
      </c>
      <c r="H594" s="80" t="s">
        <v>326</v>
      </c>
      <c r="I594" s="81" t="s">
        <v>2509</v>
      </c>
      <c r="J594" s="276">
        <f t="shared" si="17"/>
        <v>10.54054054054054</v>
      </c>
      <c r="K594" s="80"/>
      <c r="L594" s="296">
        <f t="shared" ref="L594:L657" si="18">D594*K594</f>
        <v>0</v>
      </c>
      <c r="M594" s="291"/>
      <c r="O594" s="64"/>
      <c r="Q594" s="101"/>
      <c r="R594" s="101"/>
      <c r="S594" s="101"/>
      <c r="T594" s="101"/>
      <c r="U594" s="101"/>
      <c r="V594" s="101"/>
      <c r="W594" s="101"/>
      <c r="X594" s="101"/>
      <c r="Y594" s="101"/>
      <c r="Z594" s="101"/>
      <c r="AA594" s="101"/>
      <c r="AB594" s="101"/>
      <c r="AC594" s="101"/>
      <c r="AD594" s="101"/>
    </row>
    <row r="595" spans="1:30" ht="15" customHeight="1">
      <c r="A595" s="152" t="s">
        <v>2511</v>
      </c>
      <c r="B595" s="85" t="s">
        <v>2035</v>
      </c>
      <c r="C595" s="80" t="s">
        <v>91</v>
      </c>
      <c r="D595" s="221">
        <v>39000</v>
      </c>
      <c r="E595" s="238" t="s">
        <v>10</v>
      </c>
      <c r="F595" s="80" t="s">
        <v>48</v>
      </c>
      <c r="G595" s="80" t="s">
        <v>59</v>
      </c>
      <c r="H595" s="118" t="s">
        <v>326</v>
      </c>
      <c r="I595" s="161" t="s">
        <v>2510</v>
      </c>
      <c r="J595" s="276">
        <f t="shared" ref="J595:J658" si="19">D595/3700</f>
        <v>10.54054054054054</v>
      </c>
      <c r="K595" s="80"/>
      <c r="L595" s="296">
        <f t="shared" si="18"/>
        <v>0</v>
      </c>
      <c r="M595" s="291"/>
      <c r="O595" s="64"/>
      <c r="Q595" s="101"/>
      <c r="R595" s="101"/>
      <c r="S595" s="101"/>
      <c r="T595" s="101"/>
      <c r="U595" s="101"/>
      <c r="V595" s="101"/>
      <c r="W595" s="101"/>
      <c r="X595" s="101"/>
      <c r="Y595" s="101"/>
      <c r="Z595" s="101"/>
      <c r="AA595" s="101"/>
      <c r="AB595" s="101"/>
      <c r="AC595" s="101"/>
      <c r="AD595" s="101"/>
    </row>
    <row r="596" spans="1:30" ht="15" customHeight="1">
      <c r="A596" s="149" t="s">
        <v>265</v>
      </c>
      <c r="B596" s="85" t="s">
        <v>266</v>
      </c>
      <c r="C596" s="118" t="s">
        <v>1</v>
      </c>
      <c r="D596" s="220">
        <v>39000</v>
      </c>
      <c r="E596" s="237" t="s">
        <v>10</v>
      </c>
      <c r="F596" s="80" t="s">
        <v>48</v>
      </c>
      <c r="G596" s="80" t="s">
        <v>22</v>
      </c>
      <c r="H596" s="118" t="s">
        <v>119</v>
      </c>
      <c r="I596" s="161" t="s">
        <v>48</v>
      </c>
      <c r="J596" s="276">
        <f t="shared" si="19"/>
        <v>10.54054054054054</v>
      </c>
      <c r="K596" s="80"/>
      <c r="L596" s="296">
        <f t="shared" si="18"/>
        <v>0</v>
      </c>
      <c r="M596" s="291"/>
      <c r="O596" s="64"/>
      <c r="Q596" s="101"/>
      <c r="R596" s="101"/>
      <c r="S596" s="101"/>
      <c r="T596" s="101"/>
      <c r="U596" s="101"/>
      <c r="V596" s="101"/>
      <c r="W596" s="101"/>
      <c r="X596" s="101"/>
      <c r="Y596" s="101"/>
      <c r="Z596" s="101"/>
      <c r="AA596" s="101"/>
      <c r="AB596" s="101"/>
      <c r="AC596" s="101"/>
      <c r="AD596" s="101"/>
    </row>
    <row r="597" spans="1:30" ht="15" customHeight="1">
      <c r="A597" s="152" t="s">
        <v>1594</v>
      </c>
      <c r="B597" s="184" t="s">
        <v>1595</v>
      </c>
      <c r="C597" s="185" t="s">
        <v>91</v>
      </c>
      <c r="D597" s="220">
        <v>48000</v>
      </c>
      <c r="E597" s="246" t="s">
        <v>10</v>
      </c>
      <c r="F597" s="80" t="s">
        <v>74</v>
      </c>
      <c r="G597" s="185" t="s">
        <v>28</v>
      </c>
      <c r="H597" s="185" t="s">
        <v>319</v>
      </c>
      <c r="I597" s="277" t="s">
        <v>1596</v>
      </c>
      <c r="J597" s="276">
        <f t="shared" si="19"/>
        <v>12.972972972972974</v>
      </c>
      <c r="K597" s="80"/>
      <c r="L597" s="296">
        <f t="shared" si="18"/>
        <v>0</v>
      </c>
      <c r="M597" s="291"/>
      <c r="O597" s="64"/>
      <c r="Q597" s="101"/>
      <c r="R597" s="101"/>
      <c r="S597" s="101"/>
      <c r="T597" s="101"/>
      <c r="U597" s="101"/>
      <c r="V597" s="101"/>
      <c r="W597" s="101"/>
      <c r="X597" s="101"/>
      <c r="Y597" s="101"/>
      <c r="Z597" s="101"/>
      <c r="AA597" s="101"/>
      <c r="AB597" s="101"/>
      <c r="AC597" s="101"/>
      <c r="AD597" s="101"/>
    </row>
    <row r="598" spans="1:30" ht="15" customHeight="1">
      <c r="A598" s="149" t="s">
        <v>651</v>
      </c>
      <c r="B598" s="85" t="s">
        <v>652</v>
      </c>
      <c r="C598" s="118" t="s">
        <v>1</v>
      </c>
      <c r="D598" s="220">
        <v>44000</v>
      </c>
      <c r="E598" s="237" t="s">
        <v>10</v>
      </c>
      <c r="F598" s="80" t="s">
        <v>48</v>
      </c>
      <c r="G598" s="80" t="s">
        <v>38</v>
      </c>
      <c r="H598" s="118" t="s">
        <v>648</v>
      </c>
      <c r="I598" s="161" t="s">
        <v>653</v>
      </c>
      <c r="J598" s="276">
        <f t="shared" si="19"/>
        <v>11.891891891891891</v>
      </c>
      <c r="K598" s="80"/>
      <c r="L598" s="296">
        <f t="shared" si="18"/>
        <v>0</v>
      </c>
      <c r="M598" s="291"/>
      <c r="O598" s="64"/>
      <c r="Q598" s="101"/>
      <c r="R598" s="101"/>
      <c r="S598" s="101"/>
      <c r="T598" s="101"/>
      <c r="U598" s="101"/>
      <c r="V598" s="101"/>
      <c r="W598" s="101"/>
      <c r="X598" s="101"/>
      <c r="Y598" s="101"/>
      <c r="Z598" s="101"/>
      <c r="AA598" s="101"/>
      <c r="AB598" s="101"/>
      <c r="AC598" s="101"/>
      <c r="AD598" s="101"/>
    </row>
    <row r="599" spans="1:30" ht="15" customHeight="1">
      <c r="A599" s="149" t="s">
        <v>222</v>
      </c>
      <c r="B599" s="79" t="s">
        <v>223</v>
      </c>
      <c r="C599" s="80" t="s">
        <v>182</v>
      </c>
      <c r="D599" s="220">
        <v>42000</v>
      </c>
      <c r="E599" s="240" t="s">
        <v>10</v>
      </c>
      <c r="F599" s="80" t="s">
        <v>48</v>
      </c>
      <c r="G599" s="80" t="s">
        <v>24</v>
      </c>
      <c r="H599" s="80" t="s">
        <v>27</v>
      </c>
      <c r="I599" s="81" t="s">
        <v>788</v>
      </c>
      <c r="J599" s="276">
        <f t="shared" si="19"/>
        <v>11.351351351351351</v>
      </c>
      <c r="K599" s="80"/>
      <c r="L599" s="296">
        <f t="shared" si="18"/>
        <v>0</v>
      </c>
      <c r="M599" s="291"/>
      <c r="O599" s="64"/>
      <c r="Q599" s="101"/>
      <c r="R599" s="101"/>
      <c r="S599" s="101"/>
      <c r="T599" s="101"/>
      <c r="U599" s="101"/>
      <c r="V599" s="101"/>
      <c r="W599" s="101"/>
      <c r="X599" s="101"/>
      <c r="Y599" s="101"/>
      <c r="Z599" s="101"/>
      <c r="AA599" s="101"/>
      <c r="AB599" s="101"/>
      <c r="AC599" s="101"/>
      <c r="AD599" s="101"/>
    </row>
    <row r="600" spans="1:30" ht="15" customHeight="1">
      <c r="A600" s="435" t="s">
        <v>1356</v>
      </c>
      <c r="B600" s="85" t="s">
        <v>2465</v>
      </c>
      <c r="C600" s="80" t="s">
        <v>182</v>
      </c>
      <c r="D600" s="221">
        <v>38000</v>
      </c>
      <c r="E600" s="71" t="s">
        <v>10</v>
      </c>
      <c r="F600" s="80" t="s">
        <v>48</v>
      </c>
      <c r="G600" s="80" t="s">
        <v>38</v>
      </c>
      <c r="H600" s="80" t="s">
        <v>1821</v>
      </c>
      <c r="I600" s="81" t="s">
        <v>2466</v>
      </c>
      <c r="J600" s="276">
        <f t="shared" si="19"/>
        <v>10.27027027027027</v>
      </c>
      <c r="K600" s="80"/>
      <c r="L600" s="296">
        <f t="shared" si="18"/>
        <v>0</v>
      </c>
      <c r="M600" s="291"/>
      <c r="O600" s="64"/>
      <c r="Q600" s="101"/>
      <c r="R600" s="101"/>
      <c r="S600" s="101"/>
      <c r="T600" s="101"/>
      <c r="U600" s="101"/>
      <c r="V600" s="101"/>
      <c r="W600" s="101"/>
      <c r="X600" s="101"/>
      <c r="Y600" s="101"/>
      <c r="Z600" s="101"/>
      <c r="AA600" s="101"/>
      <c r="AB600" s="101"/>
      <c r="AC600" s="101"/>
      <c r="AD600" s="101"/>
    </row>
    <row r="601" spans="1:30" ht="15" customHeight="1">
      <c r="A601" s="152" t="s">
        <v>1356</v>
      </c>
      <c r="B601" s="117" t="s">
        <v>866</v>
      </c>
      <c r="C601" s="80" t="s">
        <v>182</v>
      </c>
      <c r="D601" s="220">
        <v>38000</v>
      </c>
      <c r="E601" s="311" t="s">
        <v>10</v>
      </c>
      <c r="F601" s="80" t="s">
        <v>48</v>
      </c>
      <c r="G601" s="118" t="s">
        <v>38</v>
      </c>
      <c r="H601" s="118" t="s">
        <v>1821</v>
      </c>
      <c r="I601" s="161" t="s">
        <v>2467</v>
      </c>
      <c r="J601" s="276">
        <f t="shared" si="19"/>
        <v>10.27027027027027</v>
      </c>
      <c r="K601" s="80"/>
      <c r="L601" s="296">
        <f t="shared" si="18"/>
        <v>0</v>
      </c>
      <c r="M601" s="291"/>
      <c r="O601" s="64"/>
      <c r="Q601" s="101"/>
      <c r="R601" s="101"/>
      <c r="S601" s="101"/>
      <c r="T601" s="101"/>
      <c r="U601" s="101"/>
      <c r="V601" s="101"/>
      <c r="W601" s="101"/>
      <c r="X601" s="101"/>
      <c r="Y601" s="101"/>
      <c r="Z601" s="101"/>
      <c r="AA601" s="101"/>
      <c r="AB601" s="101"/>
      <c r="AC601" s="101"/>
      <c r="AD601" s="101"/>
    </row>
    <row r="602" spans="1:30" ht="15" customHeight="1">
      <c r="A602" s="152" t="s">
        <v>1356</v>
      </c>
      <c r="B602" s="85" t="s">
        <v>160</v>
      </c>
      <c r="C602" s="80" t="s">
        <v>182</v>
      </c>
      <c r="D602" s="220">
        <v>38000</v>
      </c>
      <c r="E602" s="311" t="s">
        <v>10</v>
      </c>
      <c r="F602" s="80" t="s">
        <v>48</v>
      </c>
      <c r="G602" s="80" t="s">
        <v>38</v>
      </c>
      <c r="H602" s="118" t="s">
        <v>1821</v>
      </c>
      <c r="I602" s="161" t="s">
        <v>2468</v>
      </c>
      <c r="J602" s="276">
        <f t="shared" si="19"/>
        <v>10.27027027027027</v>
      </c>
      <c r="K602" s="80"/>
      <c r="L602" s="296">
        <f t="shared" si="18"/>
        <v>0</v>
      </c>
      <c r="M602" s="291"/>
      <c r="O602" s="64"/>
      <c r="Q602" s="101"/>
      <c r="R602" s="101"/>
      <c r="S602" s="101"/>
      <c r="T602" s="101"/>
      <c r="U602" s="101"/>
      <c r="V602" s="101"/>
      <c r="W602" s="101"/>
      <c r="X602" s="101"/>
      <c r="Y602" s="101"/>
      <c r="Z602" s="101"/>
      <c r="AA602" s="101"/>
      <c r="AB602" s="101"/>
      <c r="AC602" s="101"/>
      <c r="AD602" s="101"/>
    </row>
    <row r="603" spans="1:30" ht="15" customHeight="1">
      <c r="A603" s="152" t="s">
        <v>1356</v>
      </c>
      <c r="B603" s="85" t="s">
        <v>160</v>
      </c>
      <c r="C603" s="80" t="s">
        <v>182</v>
      </c>
      <c r="D603" s="220">
        <v>44000</v>
      </c>
      <c r="E603" s="238" t="s">
        <v>10</v>
      </c>
      <c r="F603" s="80" t="s">
        <v>48</v>
      </c>
      <c r="G603" s="80" t="s">
        <v>38</v>
      </c>
      <c r="H603" s="80" t="s">
        <v>231</v>
      </c>
      <c r="I603" s="81" t="s">
        <v>2453</v>
      </c>
      <c r="J603" s="276">
        <f t="shared" si="19"/>
        <v>11.891891891891891</v>
      </c>
      <c r="K603" s="80"/>
      <c r="L603" s="296">
        <f t="shared" si="18"/>
        <v>0</v>
      </c>
      <c r="M603" s="291"/>
      <c r="O603" s="64"/>
      <c r="Q603" s="101"/>
      <c r="R603" s="101"/>
      <c r="S603" s="101"/>
      <c r="T603" s="101"/>
      <c r="U603" s="101"/>
      <c r="V603" s="101"/>
      <c r="W603" s="101"/>
      <c r="X603" s="101"/>
      <c r="Y603" s="101"/>
      <c r="Z603" s="101"/>
      <c r="AA603" s="101"/>
      <c r="AB603" s="101"/>
      <c r="AC603" s="101"/>
      <c r="AD603" s="101"/>
    </row>
    <row r="604" spans="1:30" ht="15" customHeight="1">
      <c r="A604" s="150" t="s">
        <v>1051</v>
      </c>
      <c r="B604" s="117" t="s">
        <v>1052</v>
      </c>
      <c r="C604" s="80" t="s">
        <v>1</v>
      </c>
      <c r="D604" s="221">
        <v>34000</v>
      </c>
      <c r="E604" s="411" t="s">
        <v>10</v>
      </c>
      <c r="F604" s="80" t="s">
        <v>48</v>
      </c>
      <c r="G604" s="118" t="s">
        <v>67</v>
      </c>
      <c r="H604" s="80" t="s">
        <v>1048</v>
      </c>
      <c r="I604" s="81" t="s">
        <v>671</v>
      </c>
      <c r="J604" s="276">
        <f t="shared" si="19"/>
        <v>9.1891891891891895</v>
      </c>
      <c r="K604" s="80"/>
      <c r="L604" s="296">
        <f t="shared" si="18"/>
        <v>0</v>
      </c>
      <c r="M604" s="291"/>
      <c r="O604" s="64"/>
      <c r="Q604" s="101"/>
      <c r="R604" s="101"/>
      <c r="S604" s="101"/>
      <c r="T604" s="101"/>
      <c r="U604" s="101"/>
      <c r="V604" s="101"/>
      <c r="W604" s="101"/>
      <c r="X604" s="101"/>
      <c r="Y604" s="101"/>
      <c r="Z604" s="101"/>
      <c r="AA604" s="101"/>
      <c r="AB604" s="101"/>
      <c r="AC604" s="101"/>
      <c r="AD604" s="101"/>
    </row>
    <row r="605" spans="1:30" ht="15" customHeight="1">
      <c r="A605" s="152" t="s">
        <v>2265</v>
      </c>
      <c r="B605" s="107" t="s">
        <v>2267</v>
      </c>
      <c r="C605" s="80" t="s">
        <v>1</v>
      </c>
      <c r="D605" s="221">
        <v>40000</v>
      </c>
      <c r="E605" s="239" t="s">
        <v>10</v>
      </c>
      <c r="F605" s="80" t="s">
        <v>33</v>
      </c>
      <c r="G605" s="80" t="s">
        <v>443</v>
      </c>
      <c r="H605" s="80" t="s">
        <v>401</v>
      </c>
      <c r="I605" s="81" t="s">
        <v>1989</v>
      </c>
      <c r="J605" s="276">
        <f t="shared" si="19"/>
        <v>10.810810810810811</v>
      </c>
      <c r="K605" s="80"/>
      <c r="L605" s="296">
        <f t="shared" si="18"/>
        <v>0</v>
      </c>
      <c r="M605" s="291"/>
      <c r="O605" s="64"/>
      <c r="Q605" s="101"/>
      <c r="R605" s="101"/>
      <c r="S605" s="101"/>
      <c r="T605" s="101"/>
      <c r="U605" s="101"/>
      <c r="V605" s="101"/>
      <c r="W605" s="101"/>
      <c r="X605" s="101"/>
      <c r="Y605" s="101"/>
      <c r="Z605" s="101"/>
      <c r="AA605" s="101"/>
      <c r="AB605" s="101"/>
      <c r="AC605" s="101"/>
      <c r="AD605" s="101"/>
    </row>
    <row r="606" spans="1:30" ht="15" customHeight="1">
      <c r="A606" s="152" t="s">
        <v>2265</v>
      </c>
      <c r="B606" s="107" t="s">
        <v>2266</v>
      </c>
      <c r="C606" s="80" t="s">
        <v>1</v>
      </c>
      <c r="D606" s="221">
        <v>44000</v>
      </c>
      <c r="E606" s="415" t="s">
        <v>2392</v>
      </c>
      <c r="F606" s="80" t="s">
        <v>33</v>
      </c>
      <c r="G606" s="80" t="s">
        <v>443</v>
      </c>
      <c r="H606" s="80" t="s">
        <v>401</v>
      </c>
      <c r="I606" s="81" t="s">
        <v>1989</v>
      </c>
      <c r="J606" s="276">
        <f t="shared" si="19"/>
        <v>11.891891891891891</v>
      </c>
      <c r="K606" s="80"/>
      <c r="L606" s="296">
        <f t="shared" si="18"/>
        <v>0</v>
      </c>
      <c r="M606" s="291"/>
      <c r="O606" s="64"/>
      <c r="Q606" s="101"/>
      <c r="R606" s="101"/>
      <c r="S606" s="101"/>
      <c r="T606" s="101"/>
      <c r="U606" s="101"/>
      <c r="V606" s="101"/>
      <c r="W606" s="101"/>
      <c r="X606" s="101"/>
      <c r="Y606" s="101"/>
      <c r="Z606" s="101"/>
      <c r="AA606" s="101"/>
      <c r="AB606" s="101"/>
      <c r="AC606" s="101"/>
      <c r="AD606" s="101"/>
    </row>
    <row r="607" spans="1:30" ht="15" customHeight="1">
      <c r="A607" s="149" t="s">
        <v>1228</v>
      </c>
      <c r="B607" s="79" t="s">
        <v>1229</v>
      </c>
      <c r="C607" s="118" t="s">
        <v>232</v>
      </c>
      <c r="D607" s="221">
        <v>36000</v>
      </c>
      <c r="E607" s="237" t="s">
        <v>10</v>
      </c>
      <c r="F607" s="80" t="s">
        <v>48</v>
      </c>
      <c r="G607" s="80" t="s">
        <v>57</v>
      </c>
      <c r="H607" s="80" t="s">
        <v>1230</v>
      </c>
      <c r="I607" s="81" t="s">
        <v>230</v>
      </c>
      <c r="J607" s="276">
        <f t="shared" si="19"/>
        <v>9.7297297297297298</v>
      </c>
      <c r="K607" s="80"/>
      <c r="L607" s="296">
        <f t="shared" si="18"/>
        <v>0</v>
      </c>
      <c r="M607" s="291"/>
      <c r="O607" s="64"/>
      <c r="Q607" s="101"/>
      <c r="R607" s="101"/>
      <c r="S607" s="101"/>
      <c r="T607" s="101"/>
      <c r="U607" s="101"/>
      <c r="V607" s="101"/>
      <c r="W607" s="101"/>
      <c r="X607" s="101"/>
      <c r="Y607" s="101"/>
      <c r="Z607" s="101"/>
      <c r="AA607" s="101"/>
      <c r="AB607" s="101"/>
      <c r="AC607" s="101"/>
      <c r="AD607" s="101"/>
    </row>
    <row r="608" spans="1:30" ht="15" customHeight="1">
      <c r="A608" s="149" t="s">
        <v>1688</v>
      </c>
      <c r="B608" s="85" t="s">
        <v>1687</v>
      </c>
      <c r="C608" s="80" t="s">
        <v>91</v>
      </c>
      <c r="D608" s="220">
        <v>39000</v>
      </c>
      <c r="E608" s="238" t="s">
        <v>10</v>
      </c>
      <c r="F608" s="80" t="s">
        <v>1689</v>
      </c>
      <c r="G608" s="80" t="s">
        <v>20</v>
      </c>
      <c r="H608" s="118" t="s">
        <v>123</v>
      </c>
      <c r="I608" s="161" t="s">
        <v>1690</v>
      </c>
      <c r="J608" s="276">
        <f t="shared" si="19"/>
        <v>10.54054054054054</v>
      </c>
      <c r="K608" s="80"/>
      <c r="L608" s="296">
        <f t="shared" si="18"/>
        <v>0</v>
      </c>
      <c r="M608" s="291"/>
      <c r="O608" s="64"/>
      <c r="Q608" s="101"/>
      <c r="R608" s="101"/>
      <c r="S608" s="101"/>
      <c r="T608" s="101"/>
      <c r="U608" s="101"/>
      <c r="V608" s="101"/>
      <c r="W608" s="101"/>
      <c r="X608" s="101"/>
      <c r="Y608" s="101"/>
      <c r="Z608" s="101"/>
      <c r="AA608" s="101"/>
      <c r="AB608" s="101"/>
      <c r="AC608" s="101"/>
      <c r="AD608" s="101"/>
    </row>
    <row r="609" spans="1:30" ht="15" customHeight="1">
      <c r="A609" s="149" t="s">
        <v>641</v>
      </c>
      <c r="B609" s="85" t="s">
        <v>642</v>
      </c>
      <c r="C609" s="80" t="s">
        <v>182</v>
      </c>
      <c r="D609" s="221">
        <v>56000</v>
      </c>
      <c r="E609" s="238" t="s">
        <v>10</v>
      </c>
      <c r="F609" s="80" t="s">
        <v>48</v>
      </c>
      <c r="G609" s="80" t="s">
        <v>643</v>
      </c>
      <c r="H609" s="80" t="s">
        <v>1778</v>
      </c>
      <c r="I609" s="81" t="s">
        <v>517</v>
      </c>
      <c r="J609" s="276">
        <f t="shared" si="19"/>
        <v>15.135135135135135</v>
      </c>
      <c r="K609" s="80"/>
      <c r="L609" s="296">
        <f t="shared" si="18"/>
        <v>0</v>
      </c>
      <c r="M609" s="291"/>
      <c r="O609" s="64"/>
      <c r="Q609" s="101"/>
      <c r="R609" s="101"/>
      <c r="S609" s="101"/>
      <c r="T609" s="101"/>
      <c r="U609" s="101"/>
      <c r="V609" s="101"/>
      <c r="W609" s="101"/>
      <c r="X609" s="101"/>
      <c r="Y609" s="101"/>
      <c r="Z609" s="101"/>
      <c r="AA609" s="101"/>
      <c r="AB609" s="101"/>
      <c r="AC609" s="101"/>
      <c r="AD609" s="101"/>
    </row>
    <row r="610" spans="1:30" ht="15" customHeight="1">
      <c r="A610" s="152" t="s">
        <v>2577</v>
      </c>
      <c r="B610" s="79" t="s">
        <v>2578</v>
      </c>
      <c r="C610" s="80" t="s">
        <v>91</v>
      </c>
      <c r="D610" s="220">
        <v>52000</v>
      </c>
      <c r="E610" s="331" t="s">
        <v>10</v>
      </c>
      <c r="F610" s="80" t="s">
        <v>983</v>
      </c>
      <c r="G610" s="80" t="s">
        <v>28</v>
      </c>
      <c r="H610" s="80" t="s">
        <v>107</v>
      </c>
      <c r="I610" s="81" t="s">
        <v>2579</v>
      </c>
      <c r="J610" s="276">
        <f t="shared" si="19"/>
        <v>14.054054054054054</v>
      </c>
      <c r="K610" s="80"/>
      <c r="L610" s="296">
        <f t="shared" si="18"/>
        <v>0</v>
      </c>
      <c r="M610" s="291"/>
      <c r="O610" s="64"/>
      <c r="Q610" s="101"/>
      <c r="R610" s="101"/>
      <c r="S610" s="101"/>
      <c r="T610" s="101"/>
      <c r="U610" s="101"/>
      <c r="V610" s="101"/>
      <c r="W610" s="101"/>
      <c r="X610" s="101"/>
      <c r="Y610" s="101"/>
      <c r="Z610" s="101"/>
      <c r="AA610" s="101"/>
      <c r="AB610" s="101"/>
      <c r="AC610" s="101"/>
      <c r="AD610" s="101"/>
    </row>
    <row r="611" spans="1:30" ht="15" customHeight="1">
      <c r="A611" s="152" t="s">
        <v>2577</v>
      </c>
      <c r="B611" s="79" t="s">
        <v>2580</v>
      </c>
      <c r="C611" s="80" t="s">
        <v>91</v>
      </c>
      <c r="D611" s="221">
        <v>52000</v>
      </c>
      <c r="E611" s="322" t="s">
        <v>10</v>
      </c>
      <c r="F611" s="80" t="s">
        <v>983</v>
      </c>
      <c r="G611" s="80" t="s">
        <v>28</v>
      </c>
      <c r="H611" s="80" t="s">
        <v>107</v>
      </c>
      <c r="I611" s="81" t="s">
        <v>726</v>
      </c>
      <c r="J611" s="276">
        <f t="shared" si="19"/>
        <v>14.054054054054054</v>
      </c>
      <c r="K611" s="80"/>
      <c r="L611" s="296">
        <f t="shared" si="18"/>
        <v>0</v>
      </c>
      <c r="M611" s="291"/>
      <c r="O611" s="64"/>
      <c r="Q611" s="101"/>
      <c r="R611" s="101"/>
      <c r="S611" s="101"/>
      <c r="T611" s="101"/>
      <c r="U611" s="101"/>
      <c r="V611" s="101"/>
      <c r="W611" s="101"/>
      <c r="X611" s="101"/>
      <c r="Y611" s="101"/>
      <c r="Z611" s="101"/>
      <c r="AA611" s="101"/>
      <c r="AB611" s="101"/>
      <c r="AC611" s="101"/>
      <c r="AD611" s="101"/>
    </row>
    <row r="612" spans="1:30" ht="15" customHeight="1">
      <c r="A612" s="149" t="s">
        <v>1717</v>
      </c>
      <c r="B612" s="117" t="s">
        <v>1718</v>
      </c>
      <c r="C612" s="80" t="s">
        <v>1</v>
      </c>
      <c r="D612" s="221">
        <v>29000</v>
      </c>
      <c r="E612" s="238" t="s">
        <v>10</v>
      </c>
      <c r="F612" s="80" t="s">
        <v>48</v>
      </c>
      <c r="G612" s="80" t="s">
        <v>56</v>
      </c>
      <c r="H612" s="80" t="s">
        <v>75</v>
      </c>
      <c r="I612" s="81" t="s">
        <v>728</v>
      </c>
      <c r="J612" s="276">
        <f t="shared" si="19"/>
        <v>7.8378378378378377</v>
      </c>
      <c r="K612" s="80"/>
      <c r="L612" s="296">
        <f t="shared" si="18"/>
        <v>0</v>
      </c>
      <c r="M612" s="291"/>
      <c r="O612" s="64"/>
      <c r="Q612" s="101"/>
      <c r="R612" s="101"/>
      <c r="S612" s="101"/>
      <c r="T612" s="101"/>
      <c r="U612" s="101"/>
      <c r="V612" s="101"/>
      <c r="W612" s="101"/>
      <c r="X612" s="101"/>
      <c r="Y612" s="101"/>
      <c r="Z612" s="101"/>
      <c r="AA612" s="101"/>
      <c r="AB612" s="101"/>
      <c r="AC612" s="101"/>
      <c r="AD612" s="101"/>
    </row>
    <row r="613" spans="1:30" ht="15" customHeight="1">
      <c r="A613" s="152" t="s">
        <v>177</v>
      </c>
      <c r="B613" s="117" t="s">
        <v>178</v>
      </c>
      <c r="C613" s="80" t="s">
        <v>182</v>
      </c>
      <c r="D613" s="221">
        <v>46000</v>
      </c>
      <c r="E613" s="440" t="s">
        <v>1329</v>
      </c>
      <c r="F613" s="80" t="s">
        <v>825</v>
      </c>
      <c r="G613" s="118" t="s">
        <v>28</v>
      </c>
      <c r="H613" s="118" t="s">
        <v>112</v>
      </c>
      <c r="I613" s="161" t="s">
        <v>1339</v>
      </c>
      <c r="J613" s="276">
        <f t="shared" si="19"/>
        <v>12.432432432432432</v>
      </c>
      <c r="K613" s="80"/>
      <c r="L613" s="296">
        <f t="shared" si="18"/>
        <v>0</v>
      </c>
      <c r="M613" s="291"/>
      <c r="O613" s="64"/>
      <c r="Q613" s="101"/>
      <c r="R613" s="101"/>
      <c r="S613" s="101"/>
      <c r="T613" s="101"/>
      <c r="U613" s="101"/>
      <c r="V613" s="101"/>
      <c r="W613" s="101"/>
      <c r="X613" s="101"/>
      <c r="Y613" s="101"/>
      <c r="Z613" s="101"/>
      <c r="AA613" s="101"/>
      <c r="AB613" s="101"/>
      <c r="AC613" s="101"/>
      <c r="AD613" s="101"/>
    </row>
    <row r="614" spans="1:30" ht="15" customHeight="1">
      <c r="A614" s="149" t="s">
        <v>2662</v>
      </c>
      <c r="B614" s="79" t="s">
        <v>2663</v>
      </c>
      <c r="C614" s="80" t="s">
        <v>103</v>
      </c>
      <c r="D614" s="221">
        <v>49000</v>
      </c>
      <c r="E614" s="71" t="s">
        <v>10</v>
      </c>
      <c r="F614" s="80" t="s">
        <v>35</v>
      </c>
      <c r="G614" s="80" t="s">
        <v>32</v>
      </c>
      <c r="H614" s="118" t="s">
        <v>462</v>
      </c>
      <c r="I614" s="81" t="s">
        <v>2664</v>
      </c>
      <c r="J614" s="276">
        <f t="shared" si="19"/>
        <v>13.243243243243244</v>
      </c>
      <c r="K614" s="80"/>
      <c r="L614" s="296">
        <f t="shared" si="18"/>
        <v>0</v>
      </c>
      <c r="M614" s="291"/>
      <c r="O614" s="64"/>
      <c r="Q614" s="101"/>
      <c r="R614" s="101"/>
      <c r="S614" s="101"/>
      <c r="T614" s="101"/>
      <c r="U614" s="101"/>
      <c r="V614" s="101"/>
      <c r="W614" s="101"/>
      <c r="X614" s="101"/>
      <c r="Y614" s="101"/>
      <c r="Z614" s="101"/>
      <c r="AA614" s="101"/>
      <c r="AB614" s="101"/>
      <c r="AC614" s="101"/>
      <c r="AD614" s="101"/>
    </row>
    <row r="615" spans="1:30" ht="15" customHeight="1">
      <c r="A615" s="152" t="s">
        <v>250</v>
      </c>
      <c r="B615" s="79" t="s">
        <v>438</v>
      </c>
      <c r="C615" s="80" t="s">
        <v>182</v>
      </c>
      <c r="D615" s="221">
        <v>24000</v>
      </c>
      <c r="E615" s="239" t="s">
        <v>10</v>
      </c>
      <c r="F615" s="80" t="s">
        <v>819</v>
      </c>
      <c r="G615" s="80" t="s">
        <v>11</v>
      </c>
      <c r="H615" s="80" t="s">
        <v>326</v>
      </c>
      <c r="I615" s="367" t="s">
        <v>251</v>
      </c>
      <c r="J615" s="276">
        <f t="shared" si="19"/>
        <v>6.4864864864864868</v>
      </c>
      <c r="K615" s="80"/>
      <c r="L615" s="296">
        <f t="shared" si="18"/>
        <v>0</v>
      </c>
      <c r="M615" s="291"/>
      <c r="O615" s="64"/>
      <c r="Q615" s="101"/>
      <c r="R615" s="101"/>
      <c r="S615" s="101"/>
      <c r="T615" s="101"/>
      <c r="U615" s="101"/>
      <c r="V615" s="101"/>
      <c r="W615" s="101"/>
      <c r="X615" s="101"/>
      <c r="Y615" s="101"/>
      <c r="Z615" s="101"/>
      <c r="AA615" s="101"/>
      <c r="AB615" s="101"/>
      <c r="AC615" s="101"/>
      <c r="AD615" s="101"/>
    </row>
    <row r="616" spans="1:30" ht="15" customHeight="1">
      <c r="A616" s="149" t="s">
        <v>2706</v>
      </c>
      <c r="B616" s="85" t="s">
        <v>2707</v>
      </c>
      <c r="C616" s="80" t="s">
        <v>1</v>
      </c>
      <c r="D616" s="220">
        <v>48000</v>
      </c>
      <c r="E616" s="71" t="s">
        <v>10</v>
      </c>
      <c r="F616" s="80" t="s">
        <v>962</v>
      </c>
      <c r="G616" s="80" t="s">
        <v>68</v>
      </c>
      <c r="H616" s="118" t="s">
        <v>487</v>
      </c>
      <c r="I616" s="161" t="s">
        <v>2084</v>
      </c>
      <c r="J616" s="276">
        <f t="shared" si="19"/>
        <v>12.972972972972974</v>
      </c>
      <c r="K616" s="80"/>
      <c r="L616" s="296">
        <f t="shared" si="18"/>
        <v>0</v>
      </c>
      <c r="M616" s="291"/>
      <c r="O616" s="64"/>
      <c r="Q616" s="101"/>
      <c r="R616" s="101"/>
      <c r="S616" s="101"/>
      <c r="T616" s="101"/>
      <c r="U616" s="101"/>
      <c r="V616" s="101"/>
      <c r="W616" s="101"/>
      <c r="X616" s="101"/>
      <c r="Y616" s="101"/>
      <c r="Z616" s="101"/>
      <c r="AA616" s="101"/>
      <c r="AB616" s="101"/>
      <c r="AC616" s="101"/>
      <c r="AD616" s="101"/>
    </row>
    <row r="617" spans="1:30" ht="15" customHeight="1">
      <c r="A617" s="152" t="s">
        <v>2485</v>
      </c>
      <c r="B617" s="85" t="s">
        <v>2486</v>
      </c>
      <c r="C617" s="80" t="s">
        <v>181</v>
      </c>
      <c r="D617" s="220">
        <v>32000</v>
      </c>
      <c r="E617" s="239" t="s">
        <v>10</v>
      </c>
      <c r="F617" s="80" t="s">
        <v>74</v>
      </c>
      <c r="G617" s="80" t="s">
        <v>11</v>
      </c>
      <c r="H617" s="118" t="s">
        <v>326</v>
      </c>
      <c r="I617" s="392" t="s">
        <v>2487</v>
      </c>
      <c r="J617" s="276">
        <f t="shared" si="19"/>
        <v>8.6486486486486491</v>
      </c>
      <c r="K617" s="80"/>
      <c r="L617" s="296">
        <f t="shared" si="18"/>
        <v>0</v>
      </c>
      <c r="M617" s="291"/>
      <c r="O617" s="64"/>
      <c r="Q617" s="101"/>
      <c r="R617" s="101"/>
      <c r="S617" s="101"/>
      <c r="T617" s="101"/>
      <c r="U617" s="101"/>
      <c r="V617" s="101"/>
      <c r="W617" s="101"/>
      <c r="X617" s="101"/>
      <c r="Y617" s="101"/>
      <c r="Z617" s="101"/>
      <c r="AA617" s="101"/>
      <c r="AB617" s="101"/>
      <c r="AC617" s="101"/>
      <c r="AD617" s="101"/>
    </row>
    <row r="618" spans="1:30" ht="15" customHeight="1">
      <c r="A618" s="149" t="s">
        <v>189</v>
      </c>
      <c r="B618" s="85" t="s">
        <v>1417</v>
      </c>
      <c r="C618" s="80" t="s">
        <v>182</v>
      </c>
      <c r="D618" s="220">
        <v>59000</v>
      </c>
      <c r="E618" s="239" t="s">
        <v>10</v>
      </c>
      <c r="F618" s="80" t="s">
        <v>624</v>
      </c>
      <c r="G618" s="80" t="s">
        <v>20</v>
      </c>
      <c r="H618" s="118" t="s">
        <v>1353</v>
      </c>
      <c r="I618" s="161" t="s">
        <v>1418</v>
      </c>
      <c r="J618" s="276">
        <f t="shared" si="19"/>
        <v>15.945945945945946</v>
      </c>
      <c r="K618" s="80"/>
      <c r="L618" s="296">
        <f t="shared" si="18"/>
        <v>0</v>
      </c>
      <c r="M618" s="291"/>
      <c r="O618" s="64"/>
      <c r="Q618" s="101"/>
      <c r="R618" s="101"/>
      <c r="S618" s="101"/>
      <c r="T618" s="101"/>
      <c r="U618" s="101"/>
      <c r="V618" s="101"/>
      <c r="W618" s="101"/>
      <c r="X618" s="101"/>
      <c r="Y618" s="101"/>
      <c r="Z618" s="101"/>
      <c r="AA618" s="101"/>
      <c r="AB618" s="101"/>
      <c r="AC618" s="101"/>
      <c r="AD618" s="101"/>
    </row>
    <row r="619" spans="1:30" ht="15" customHeight="1">
      <c r="A619" s="149" t="s">
        <v>189</v>
      </c>
      <c r="B619" s="85" t="s">
        <v>1419</v>
      </c>
      <c r="C619" s="80" t="s">
        <v>182</v>
      </c>
      <c r="D619" s="220">
        <v>59000</v>
      </c>
      <c r="E619" s="239" t="s">
        <v>10</v>
      </c>
      <c r="F619" s="80" t="s">
        <v>624</v>
      </c>
      <c r="G619" s="80" t="s">
        <v>20</v>
      </c>
      <c r="H619" s="118" t="s">
        <v>1353</v>
      </c>
      <c r="I619" s="161" t="s">
        <v>1420</v>
      </c>
      <c r="J619" s="276">
        <f t="shared" si="19"/>
        <v>15.945945945945946</v>
      </c>
      <c r="K619" s="80"/>
      <c r="L619" s="296">
        <f t="shared" si="18"/>
        <v>0</v>
      </c>
      <c r="M619" s="291"/>
      <c r="O619" s="64"/>
      <c r="Q619" s="101"/>
      <c r="R619" s="101"/>
      <c r="S619" s="101"/>
      <c r="T619" s="101"/>
      <c r="U619" s="101"/>
      <c r="V619" s="101"/>
      <c r="W619" s="101"/>
      <c r="X619" s="101"/>
      <c r="Y619" s="101"/>
      <c r="Z619" s="101"/>
      <c r="AA619" s="101"/>
      <c r="AB619" s="101"/>
      <c r="AC619" s="101"/>
      <c r="AD619" s="101"/>
    </row>
    <row r="620" spans="1:30" ht="15" customHeight="1">
      <c r="A620" s="149" t="s">
        <v>1193</v>
      </c>
      <c r="B620" s="85" t="s">
        <v>1194</v>
      </c>
      <c r="C620" s="80" t="s">
        <v>1</v>
      </c>
      <c r="D620" s="220">
        <v>49000</v>
      </c>
      <c r="E620" s="238" t="s">
        <v>10</v>
      </c>
      <c r="F620" s="80" t="s">
        <v>73</v>
      </c>
      <c r="G620" s="80" t="s">
        <v>28</v>
      </c>
      <c r="H620" s="118" t="s">
        <v>1151</v>
      </c>
      <c r="I620" s="161" t="s">
        <v>464</v>
      </c>
      <c r="J620" s="276">
        <f t="shared" si="19"/>
        <v>13.243243243243244</v>
      </c>
      <c r="K620" s="80"/>
      <c r="L620" s="296">
        <f t="shared" si="18"/>
        <v>0</v>
      </c>
      <c r="M620" s="291"/>
      <c r="O620" s="64"/>
      <c r="Q620" s="101"/>
      <c r="R620" s="101"/>
      <c r="S620" s="101"/>
      <c r="T620" s="101"/>
      <c r="U620" s="101"/>
      <c r="V620" s="101"/>
      <c r="W620" s="101"/>
      <c r="X620" s="101"/>
      <c r="Y620" s="101"/>
      <c r="Z620" s="101"/>
      <c r="AA620" s="101"/>
      <c r="AB620" s="101"/>
      <c r="AC620" s="101"/>
      <c r="AD620" s="101"/>
    </row>
    <row r="621" spans="1:30" ht="15" customHeight="1">
      <c r="A621" s="152" t="s">
        <v>190</v>
      </c>
      <c r="B621" s="85" t="s">
        <v>191</v>
      </c>
      <c r="C621" s="80" t="s">
        <v>182</v>
      </c>
      <c r="D621" s="129">
        <v>39000</v>
      </c>
      <c r="E621" s="239" t="s">
        <v>10</v>
      </c>
      <c r="F621" s="80" t="s">
        <v>48</v>
      </c>
      <c r="G621" s="80" t="s">
        <v>24</v>
      </c>
      <c r="H621" s="118" t="s">
        <v>123</v>
      </c>
      <c r="I621" s="161" t="s">
        <v>192</v>
      </c>
      <c r="J621" s="276">
        <f t="shared" si="19"/>
        <v>10.54054054054054</v>
      </c>
      <c r="K621" s="80"/>
      <c r="L621" s="296">
        <f t="shared" si="18"/>
        <v>0</v>
      </c>
      <c r="M621" s="291"/>
      <c r="O621" s="64"/>
      <c r="Q621" s="101"/>
      <c r="R621" s="101"/>
      <c r="S621" s="101"/>
      <c r="T621" s="101"/>
      <c r="U621" s="101"/>
      <c r="V621" s="101"/>
      <c r="W621" s="101"/>
      <c r="X621" s="101"/>
      <c r="Y621" s="101"/>
      <c r="Z621" s="101"/>
      <c r="AA621" s="101"/>
      <c r="AB621" s="101"/>
      <c r="AC621" s="101"/>
      <c r="AD621" s="101"/>
    </row>
    <row r="622" spans="1:30" ht="15" customHeight="1">
      <c r="A622" s="150" t="s">
        <v>2037</v>
      </c>
      <c r="B622" s="85" t="s">
        <v>2038</v>
      </c>
      <c r="C622" s="80" t="s">
        <v>91</v>
      </c>
      <c r="D622" s="220">
        <v>24000</v>
      </c>
      <c r="E622" s="239" t="s">
        <v>10</v>
      </c>
      <c r="F622" s="80" t="s">
        <v>816</v>
      </c>
      <c r="G622" s="80" t="s">
        <v>11</v>
      </c>
      <c r="H622" s="118" t="s">
        <v>2039</v>
      </c>
      <c r="I622" s="161" t="s">
        <v>2040</v>
      </c>
      <c r="J622" s="276">
        <f t="shared" si="19"/>
        <v>6.4864864864864868</v>
      </c>
      <c r="K622" s="80"/>
      <c r="L622" s="296">
        <f t="shared" si="18"/>
        <v>0</v>
      </c>
      <c r="M622" s="291"/>
      <c r="O622" s="64"/>
      <c r="Q622" s="101"/>
      <c r="R622" s="101"/>
      <c r="S622" s="101"/>
      <c r="T622" s="101"/>
      <c r="U622" s="101"/>
      <c r="V622" s="101"/>
      <c r="W622" s="101"/>
      <c r="X622" s="101"/>
      <c r="Y622" s="101"/>
      <c r="Z622" s="101"/>
      <c r="AA622" s="101"/>
      <c r="AB622" s="101"/>
      <c r="AC622" s="101"/>
      <c r="AD622" s="101"/>
    </row>
    <row r="623" spans="1:30" ht="15" customHeight="1">
      <c r="A623" s="152" t="s">
        <v>200</v>
      </c>
      <c r="B623" s="85" t="s">
        <v>208</v>
      </c>
      <c r="C623" s="80" t="s">
        <v>182</v>
      </c>
      <c r="D623" s="220">
        <v>39000</v>
      </c>
      <c r="E623" s="239" t="s">
        <v>10</v>
      </c>
      <c r="F623" s="80" t="s">
        <v>48</v>
      </c>
      <c r="G623" s="80" t="s">
        <v>90</v>
      </c>
      <c r="H623" s="118" t="s">
        <v>1778</v>
      </c>
      <c r="I623" s="161" t="s">
        <v>1115</v>
      </c>
      <c r="J623" s="276">
        <f t="shared" si="19"/>
        <v>10.54054054054054</v>
      </c>
      <c r="K623" s="80"/>
      <c r="L623" s="296">
        <f t="shared" si="18"/>
        <v>0</v>
      </c>
      <c r="M623" s="291"/>
      <c r="O623" s="64"/>
      <c r="Q623" s="101"/>
      <c r="R623" s="101"/>
      <c r="S623" s="101"/>
      <c r="T623" s="101"/>
      <c r="U623" s="101"/>
      <c r="V623" s="101"/>
      <c r="W623" s="101"/>
      <c r="X623" s="101"/>
      <c r="Y623" s="101"/>
      <c r="Z623" s="101"/>
      <c r="AA623" s="101"/>
      <c r="AB623" s="101"/>
      <c r="AC623" s="101"/>
      <c r="AD623" s="101"/>
    </row>
    <row r="624" spans="1:30" ht="15" customHeight="1">
      <c r="A624" s="152" t="s">
        <v>452</v>
      </c>
      <c r="B624" s="85" t="s">
        <v>959</v>
      </c>
      <c r="C624" s="80" t="s">
        <v>181</v>
      </c>
      <c r="D624" s="220">
        <v>69000</v>
      </c>
      <c r="E624" s="288" t="s">
        <v>10</v>
      </c>
      <c r="F624" s="80" t="s">
        <v>960</v>
      </c>
      <c r="G624" s="80" t="s">
        <v>38</v>
      </c>
      <c r="H624" s="118" t="s">
        <v>107</v>
      </c>
      <c r="I624" s="161" t="s">
        <v>1154</v>
      </c>
      <c r="J624" s="276">
        <f t="shared" si="19"/>
        <v>18.648648648648649</v>
      </c>
      <c r="K624" s="80"/>
      <c r="L624" s="296">
        <f t="shared" si="18"/>
        <v>0</v>
      </c>
      <c r="M624" s="291"/>
      <c r="O624" s="64"/>
      <c r="Q624" s="101"/>
      <c r="R624" s="101"/>
      <c r="S624" s="101"/>
      <c r="T624" s="101"/>
      <c r="U624" s="101"/>
      <c r="V624" s="101"/>
      <c r="W624" s="101"/>
      <c r="X624" s="101"/>
      <c r="Y624" s="101"/>
      <c r="Z624" s="101"/>
      <c r="AA624" s="101"/>
      <c r="AB624" s="101"/>
      <c r="AC624" s="101"/>
      <c r="AD624" s="101"/>
    </row>
    <row r="625" spans="1:30" ht="15" customHeight="1">
      <c r="A625" s="152" t="s">
        <v>452</v>
      </c>
      <c r="B625" s="85" t="s">
        <v>2041</v>
      </c>
      <c r="C625" s="80" t="s">
        <v>181</v>
      </c>
      <c r="D625" s="220">
        <v>69000</v>
      </c>
      <c r="E625" s="288" t="s">
        <v>10</v>
      </c>
      <c r="F625" s="80" t="s">
        <v>960</v>
      </c>
      <c r="G625" s="80" t="s">
        <v>38</v>
      </c>
      <c r="H625" s="118" t="s">
        <v>107</v>
      </c>
      <c r="I625" s="161" t="s">
        <v>2042</v>
      </c>
      <c r="J625" s="276">
        <f t="shared" si="19"/>
        <v>18.648648648648649</v>
      </c>
      <c r="K625" s="80"/>
      <c r="L625" s="296">
        <f t="shared" si="18"/>
        <v>0</v>
      </c>
      <c r="M625" s="291"/>
      <c r="O625" s="64"/>
      <c r="Q625" s="101"/>
      <c r="R625" s="101"/>
      <c r="S625" s="101"/>
      <c r="T625" s="101"/>
      <c r="U625" s="101"/>
      <c r="V625" s="101"/>
      <c r="W625" s="101"/>
      <c r="X625" s="101"/>
      <c r="Y625" s="101"/>
      <c r="Z625" s="101"/>
      <c r="AA625" s="101"/>
      <c r="AB625" s="101"/>
      <c r="AC625" s="101"/>
      <c r="AD625" s="101"/>
    </row>
    <row r="626" spans="1:30" ht="15" customHeight="1">
      <c r="A626" s="152" t="s">
        <v>452</v>
      </c>
      <c r="B626" s="85" t="s">
        <v>2043</v>
      </c>
      <c r="C626" s="80" t="s">
        <v>181</v>
      </c>
      <c r="D626" s="220">
        <v>69000</v>
      </c>
      <c r="E626" s="239" t="s">
        <v>10</v>
      </c>
      <c r="F626" s="80" t="s">
        <v>960</v>
      </c>
      <c r="G626" s="80" t="s">
        <v>38</v>
      </c>
      <c r="H626" s="118" t="s">
        <v>107</v>
      </c>
      <c r="I626" s="161" t="s">
        <v>2044</v>
      </c>
      <c r="J626" s="276">
        <f t="shared" si="19"/>
        <v>18.648648648648649</v>
      </c>
      <c r="K626" s="80"/>
      <c r="L626" s="296">
        <f t="shared" si="18"/>
        <v>0</v>
      </c>
      <c r="M626" s="291"/>
      <c r="O626" s="64"/>
      <c r="Q626" s="101"/>
      <c r="R626" s="101"/>
      <c r="S626" s="101"/>
      <c r="T626" s="101"/>
      <c r="U626" s="101"/>
      <c r="V626" s="101"/>
      <c r="W626" s="101"/>
      <c r="X626" s="101"/>
      <c r="Y626" s="101"/>
      <c r="Z626" s="101"/>
      <c r="AA626" s="101"/>
      <c r="AB626" s="101"/>
      <c r="AC626" s="101"/>
      <c r="AD626" s="101"/>
    </row>
    <row r="627" spans="1:30" ht="15" customHeight="1">
      <c r="A627" s="149" t="s">
        <v>2221</v>
      </c>
      <c r="B627" s="85" t="s">
        <v>2222</v>
      </c>
      <c r="C627" s="80" t="s">
        <v>1</v>
      </c>
      <c r="D627" s="220">
        <v>39000</v>
      </c>
      <c r="E627" s="238" t="s">
        <v>10</v>
      </c>
      <c r="F627" s="80" t="s">
        <v>48</v>
      </c>
      <c r="G627" s="80" t="s">
        <v>30</v>
      </c>
      <c r="H627" s="204" t="s">
        <v>2220</v>
      </c>
      <c r="I627" s="161" t="s">
        <v>2228</v>
      </c>
      <c r="J627" s="276">
        <f t="shared" si="19"/>
        <v>10.54054054054054</v>
      </c>
      <c r="K627" s="80"/>
      <c r="L627" s="296">
        <f t="shared" si="18"/>
        <v>0</v>
      </c>
      <c r="M627" s="291"/>
      <c r="O627" s="64"/>
      <c r="Q627" s="101"/>
      <c r="R627" s="101"/>
      <c r="S627" s="101"/>
      <c r="T627" s="101"/>
      <c r="U627" s="101"/>
      <c r="V627" s="101"/>
      <c r="W627" s="101"/>
      <c r="X627" s="101"/>
      <c r="Y627" s="101"/>
      <c r="Z627" s="101"/>
      <c r="AA627" s="101"/>
      <c r="AB627" s="101"/>
      <c r="AC627" s="101"/>
      <c r="AD627" s="101"/>
    </row>
    <row r="628" spans="1:30" ht="15" customHeight="1">
      <c r="A628" s="150" t="s">
        <v>955</v>
      </c>
      <c r="B628" s="85" t="s">
        <v>956</v>
      </c>
      <c r="C628" s="80" t="s">
        <v>1</v>
      </c>
      <c r="D628" s="129">
        <v>24000</v>
      </c>
      <c r="E628" s="239" t="s">
        <v>10</v>
      </c>
      <c r="F628" s="80" t="s">
        <v>104</v>
      </c>
      <c r="G628" s="80" t="s">
        <v>32</v>
      </c>
      <c r="H628" s="118" t="s">
        <v>326</v>
      </c>
      <c r="I628" s="161" t="s">
        <v>1257</v>
      </c>
      <c r="J628" s="276">
        <f t="shared" si="19"/>
        <v>6.4864864864864868</v>
      </c>
      <c r="K628" s="80"/>
      <c r="L628" s="296">
        <f t="shared" si="18"/>
        <v>0</v>
      </c>
      <c r="M628" s="291"/>
      <c r="O628" s="64"/>
      <c r="Q628" s="101"/>
      <c r="R628" s="101"/>
      <c r="S628" s="101"/>
      <c r="T628" s="101"/>
      <c r="U628" s="101"/>
      <c r="V628" s="101"/>
      <c r="W628" s="101"/>
      <c r="X628" s="101"/>
      <c r="Y628" s="101"/>
      <c r="Z628" s="101"/>
      <c r="AA628" s="101"/>
      <c r="AB628" s="101"/>
      <c r="AC628" s="101"/>
      <c r="AD628" s="101"/>
    </row>
    <row r="629" spans="1:30" ht="15" customHeight="1">
      <c r="A629" s="150" t="s">
        <v>2590</v>
      </c>
      <c r="B629" s="85" t="s">
        <v>2591</v>
      </c>
      <c r="C629" s="80" t="s">
        <v>1</v>
      </c>
      <c r="D629" s="220">
        <v>59000</v>
      </c>
      <c r="E629" s="69" t="s">
        <v>10</v>
      </c>
      <c r="F629" s="80" t="s">
        <v>48</v>
      </c>
      <c r="G629" s="80" t="s">
        <v>29</v>
      </c>
      <c r="H629" s="118" t="s">
        <v>1209</v>
      </c>
      <c r="I629" s="81" t="s">
        <v>2592</v>
      </c>
      <c r="J629" s="276">
        <f t="shared" si="19"/>
        <v>15.945945945945946</v>
      </c>
      <c r="K629" s="80"/>
      <c r="L629" s="296">
        <f t="shared" si="18"/>
        <v>0</v>
      </c>
      <c r="M629" s="291"/>
      <c r="O629" s="64"/>
      <c r="Q629" s="101"/>
      <c r="R629" s="101"/>
      <c r="S629" s="101"/>
      <c r="T629" s="101"/>
      <c r="U629" s="101"/>
      <c r="V629" s="101"/>
      <c r="W629" s="101"/>
      <c r="X629" s="101"/>
      <c r="Y629" s="101"/>
      <c r="Z629" s="101"/>
      <c r="AA629" s="101"/>
      <c r="AB629" s="101"/>
      <c r="AC629" s="101"/>
      <c r="AD629" s="101"/>
    </row>
    <row r="630" spans="1:30" ht="15" customHeight="1">
      <c r="A630" s="150" t="s">
        <v>2590</v>
      </c>
      <c r="B630" s="85" t="s">
        <v>2593</v>
      </c>
      <c r="C630" s="80" t="s">
        <v>1</v>
      </c>
      <c r="D630" s="220">
        <v>59000</v>
      </c>
      <c r="E630" s="69" t="s">
        <v>10</v>
      </c>
      <c r="F630" s="80" t="s">
        <v>48</v>
      </c>
      <c r="G630" s="80" t="s">
        <v>29</v>
      </c>
      <c r="H630" s="118" t="s">
        <v>1209</v>
      </c>
      <c r="I630" s="161" t="s">
        <v>2594</v>
      </c>
      <c r="J630" s="276">
        <f t="shared" si="19"/>
        <v>15.945945945945946</v>
      </c>
      <c r="K630" s="80"/>
      <c r="L630" s="296">
        <f t="shared" si="18"/>
        <v>0</v>
      </c>
      <c r="M630" s="291"/>
      <c r="O630" s="64"/>
      <c r="Q630" s="101"/>
      <c r="R630" s="101"/>
      <c r="S630" s="101"/>
      <c r="T630" s="101"/>
      <c r="U630" s="101"/>
      <c r="V630" s="101"/>
      <c r="W630" s="101"/>
      <c r="X630" s="101"/>
      <c r="Y630" s="101"/>
      <c r="Z630" s="101"/>
      <c r="AA630" s="101"/>
      <c r="AB630" s="101"/>
      <c r="AC630" s="101"/>
      <c r="AD630" s="101"/>
    </row>
    <row r="631" spans="1:30" ht="15" customHeight="1">
      <c r="A631" s="149" t="s">
        <v>1433</v>
      </c>
      <c r="B631" s="85" t="s">
        <v>1434</v>
      </c>
      <c r="C631" s="80" t="s">
        <v>91</v>
      </c>
      <c r="D631" s="220">
        <v>59000</v>
      </c>
      <c r="E631" s="239" t="s">
        <v>10</v>
      </c>
      <c r="F631" s="80" t="s">
        <v>100</v>
      </c>
      <c r="G631" s="80" t="s">
        <v>20</v>
      </c>
      <c r="H631" s="118" t="s">
        <v>1353</v>
      </c>
      <c r="I631" s="161" t="s">
        <v>707</v>
      </c>
      <c r="J631" s="276">
        <f t="shared" si="19"/>
        <v>15.945945945945946</v>
      </c>
      <c r="K631" s="80"/>
      <c r="L631" s="296">
        <f t="shared" si="18"/>
        <v>0</v>
      </c>
      <c r="M631" s="291"/>
      <c r="O631" s="64"/>
      <c r="Q631" s="101"/>
      <c r="R631" s="101"/>
      <c r="S631" s="101"/>
      <c r="T631" s="101"/>
      <c r="U631" s="101"/>
      <c r="V631" s="101"/>
      <c r="W631" s="101"/>
      <c r="X631" s="101"/>
      <c r="Y631" s="101"/>
      <c r="Z631" s="101"/>
      <c r="AA631" s="101"/>
      <c r="AB631" s="101"/>
      <c r="AC631" s="101"/>
      <c r="AD631" s="101"/>
    </row>
    <row r="632" spans="1:30" ht="15" customHeight="1">
      <c r="A632" s="149" t="s">
        <v>644</v>
      </c>
      <c r="B632" s="85" t="s">
        <v>2045</v>
      </c>
      <c r="C632" s="80" t="s">
        <v>1</v>
      </c>
      <c r="D632" s="221">
        <v>39000</v>
      </c>
      <c r="E632" s="239" t="s">
        <v>10</v>
      </c>
      <c r="F632" s="80" t="s">
        <v>48</v>
      </c>
      <c r="G632" s="80" t="s">
        <v>22</v>
      </c>
      <c r="H632" s="80" t="s">
        <v>99</v>
      </c>
      <c r="I632" s="81" t="s">
        <v>2046</v>
      </c>
      <c r="J632" s="276">
        <f t="shared" si="19"/>
        <v>10.54054054054054</v>
      </c>
      <c r="K632" s="80"/>
      <c r="L632" s="296">
        <f t="shared" si="18"/>
        <v>0</v>
      </c>
      <c r="M632" s="291"/>
      <c r="O632" s="64"/>
      <c r="Q632" s="101"/>
      <c r="R632" s="101"/>
      <c r="S632" s="101"/>
      <c r="T632" s="101"/>
      <c r="U632" s="101"/>
      <c r="V632" s="101"/>
      <c r="W632" s="101"/>
      <c r="X632" s="101"/>
      <c r="Y632" s="101"/>
      <c r="Z632" s="101"/>
      <c r="AA632" s="101"/>
      <c r="AB632" s="101"/>
      <c r="AC632" s="101"/>
      <c r="AD632" s="101"/>
    </row>
    <row r="633" spans="1:30" ht="15" customHeight="1">
      <c r="A633" s="149" t="s">
        <v>644</v>
      </c>
      <c r="B633" s="85" t="s">
        <v>645</v>
      </c>
      <c r="C633" s="80" t="s">
        <v>1</v>
      </c>
      <c r="D633" s="221">
        <v>39000</v>
      </c>
      <c r="E633" s="238" t="s">
        <v>10</v>
      </c>
      <c r="F633" s="80" t="s">
        <v>48</v>
      </c>
      <c r="G633" s="80" t="s">
        <v>22</v>
      </c>
      <c r="H633" s="80" t="s">
        <v>1778</v>
      </c>
      <c r="I633" s="81" t="s">
        <v>130</v>
      </c>
      <c r="J633" s="276">
        <f t="shared" si="19"/>
        <v>10.54054054054054</v>
      </c>
      <c r="K633" s="80"/>
      <c r="L633" s="296">
        <f t="shared" si="18"/>
        <v>0</v>
      </c>
      <c r="M633" s="291"/>
      <c r="O633" s="64"/>
      <c r="Q633" s="101"/>
      <c r="R633" s="101"/>
      <c r="S633" s="101"/>
      <c r="T633" s="101"/>
      <c r="U633" s="101"/>
      <c r="V633" s="101"/>
      <c r="W633" s="101"/>
      <c r="X633" s="101"/>
      <c r="Y633" s="101"/>
      <c r="Z633" s="101"/>
      <c r="AA633" s="101"/>
      <c r="AB633" s="101"/>
      <c r="AC633" s="101"/>
      <c r="AD633" s="101"/>
    </row>
    <row r="634" spans="1:30" ht="15" customHeight="1">
      <c r="A634" s="150" t="s">
        <v>925</v>
      </c>
      <c r="B634" s="85" t="s">
        <v>927</v>
      </c>
      <c r="C634" s="80" t="s">
        <v>1</v>
      </c>
      <c r="D634" s="221">
        <v>28000</v>
      </c>
      <c r="E634" s="238" t="s">
        <v>10</v>
      </c>
      <c r="F634" s="80" t="s">
        <v>926</v>
      </c>
      <c r="G634" s="80" t="s">
        <v>38</v>
      </c>
      <c r="H634" s="118" t="s">
        <v>928</v>
      </c>
      <c r="I634" s="81" t="s">
        <v>929</v>
      </c>
      <c r="J634" s="276">
        <f t="shared" si="19"/>
        <v>7.5675675675675675</v>
      </c>
      <c r="K634" s="80"/>
      <c r="L634" s="296">
        <f t="shared" si="18"/>
        <v>0</v>
      </c>
      <c r="M634" s="291"/>
      <c r="O634" s="64"/>
      <c r="Q634" s="101"/>
      <c r="R634" s="101"/>
      <c r="S634" s="101"/>
      <c r="T634" s="101"/>
      <c r="U634" s="101"/>
      <c r="V634" s="101"/>
      <c r="W634" s="101"/>
      <c r="X634" s="101"/>
      <c r="Y634" s="101"/>
      <c r="Z634" s="101"/>
      <c r="AA634" s="101"/>
      <c r="AB634" s="101"/>
      <c r="AC634" s="101"/>
      <c r="AD634" s="101"/>
    </row>
    <row r="635" spans="1:30" ht="15" customHeight="1">
      <c r="A635" s="154" t="s">
        <v>2047</v>
      </c>
      <c r="B635" s="85" t="s">
        <v>2736</v>
      </c>
      <c r="C635" s="80" t="s">
        <v>91</v>
      </c>
      <c r="D635" s="221">
        <v>59000</v>
      </c>
      <c r="E635" s="69" t="s">
        <v>10</v>
      </c>
      <c r="F635" s="80" t="s">
        <v>2049</v>
      </c>
      <c r="G635" s="80" t="s">
        <v>38</v>
      </c>
      <c r="H635" s="118" t="s">
        <v>405</v>
      </c>
      <c r="I635" s="161" t="s">
        <v>2737</v>
      </c>
      <c r="J635" s="276">
        <f t="shared" si="19"/>
        <v>15.945945945945946</v>
      </c>
      <c r="K635" s="80"/>
      <c r="L635" s="296">
        <f t="shared" si="18"/>
        <v>0</v>
      </c>
      <c r="M635" s="291"/>
      <c r="O635" s="64"/>
      <c r="Q635" s="101"/>
      <c r="R635" s="101"/>
      <c r="S635" s="101"/>
      <c r="T635" s="101"/>
      <c r="U635" s="101"/>
      <c r="V635" s="101"/>
      <c r="W635" s="101"/>
      <c r="X635" s="101"/>
      <c r="Y635" s="101"/>
      <c r="Z635" s="101"/>
      <c r="AA635" s="101"/>
      <c r="AB635" s="101"/>
      <c r="AC635" s="101"/>
      <c r="AD635" s="101"/>
    </row>
    <row r="636" spans="1:30" ht="15" customHeight="1">
      <c r="A636" s="149" t="s">
        <v>2047</v>
      </c>
      <c r="B636" s="85" t="s">
        <v>2515</v>
      </c>
      <c r="C636" s="80" t="s">
        <v>182</v>
      </c>
      <c r="D636" s="220">
        <v>54000</v>
      </c>
      <c r="E636" s="24" t="s">
        <v>10</v>
      </c>
      <c r="F636" s="80" t="s">
        <v>815</v>
      </c>
      <c r="G636" s="80" t="s">
        <v>38</v>
      </c>
      <c r="H636" s="80" t="s">
        <v>107</v>
      </c>
      <c r="I636" s="81" t="s">
        <v>2516</v>
      </c>
      <c r="J636" s="276">
        <f t="shared" si="19"/>
        <v>14.594594594594595</v>
      </c>
      <c r="K636" s="80"/>
      <c r="L636" s="296">
        <f t="shared" si="18"/>
        <v>0</v>
      </c>
      <c r="M636" s="291"/>
      <c r="O636" s="64"/>
      <c r="Q636" s="101"/>
      <c r="R636" s="101"/>
      <c r="S636" s="101"/>
      <c r="T636" s="101"/>
      <c r="U636" s="101"/>
      <c r="V636" s="101"/>
      <c r="W636" s="101"/>
      <c r="X636" s="101"/>
      <c r="Y636" s="101"/>
      <c r="Z636" s="101"/>
      <c r="AA636" s="101"/>
      <c r="AB636" s="101"/>
      <c r="AC636" s="101"/>
      <c r="AD636" s="101"/>
    </row>
    <row r="637" spans="1:30" ht="15" customHeight="1">
      <c r="A637" s="149" t="s">
        <v>2181</v>
      </c>
      <c r="B637" s="85" t="s">
        <v>2700</v>
      </c>
      <c r="C637" s="80" t="s">
        <v>1</v>
      </c>
      <c r="D637" s="221">
        <v>46000</v>
      </c>
      <c r="E637" s="71" t="s">
        <v>10</v>
      </c>
      <c r="F637" s="80" t="s">
        <v>48</v>
      </c>
      <c r="G637" s="80" t="s">
        <v>449</v>
      </c>
      <c r="H637" s="80" t="s">
        <v>487</v>
      </c>
      <c r="I637" s="161" t="s">
        <v>308</v>
      </c>
      <c r="J637" s="276">
        <f t="shared" si="19"/>
        <v>12.432432432432432</v>
      </c>
      <c r="K637" s="80"/>
      <c r="L637" s="296">
        <f t="shared" si="18"/>
        <v>0</v>
      </c>
      <c r="M637" s="291"/>
      <c r="O637" s="64"/>
      <c r="Q637" s="101"/>
      <c r="R637" s="101"/>
      <c r="S637" s="101"/>
      <c r="T637" s="101"/>
      <c r="U637" s="101"/>
      <c r="V637" s="101"/>
      <c r="W637" s="101"/>
      <c r="X637" s="101"/>
      <c r="Y637" s="101"/>
      <c r="Z637" s="101"/>
      <c r="AA637" s="101"/>
      <c r="AB637" s="101"/>
      <c r="AC637" s="101"/>
      <c r="AD637" s="101"/>
    </row>
    <row r="638" spans="1:30" ht="15" customHeight="1">
      <c r="A638" s="149" t="s">
        <v>118</v>
      </c>
      <c r="B638" s="85" t="s">
        <v>2055</v>
      </c>
      <c r="C638" s="80" t="s">
        <v>1</v>
      </c>
      <c r="D638" s="221">
        <v>58000</v>
      </c>
      <c r="E638" s="238" t="s">
        <v>10</v>
      </c>
      <c r="F638" s="80" t="s">
        <v>48</v>
      </c>
      <c r="G638" s="80" t="s">
        <v>24</v>
      </c>
      <c r="H638" s="80" t="s">
        <v>109</v>
      </c>
      <c r="I638" s="81" t="s">
        <v>2056</v>
      </c>
      <c r="J638" s="276">
        <f t="shared" si="19"/>
        <v>15.675675675675675</v>
      </c>
      <c r="K638" s="80"/>
      <c r="L638" s="296">
        <f t="shared" si="18"/>
        <v>0</v>
      </c>
      <c r="M638" s="291"/>
      <c r="O638" s="64"/>
      <c r="Q638" s="101"/>
      <c r="R638" s="101"/>
      <c r="S638" s="101"/>
      <c r="T638" s="101"/>
      <c r="U638" s="101"/>
      <c r="V638" s="101"/>
      <c r="W638" s="101"/>
      <c r="X638" s="101"/>
      <c r="Y638" s="101"/>
      <c r="Z638" s="101"/>
      <c r="AA638" s="101"/>
      <c r="AB638" s="101"/>
      <c r="AC638" s="101"/>
      <c r="AD638" s="101"/>
    </row>
    <row r="639" spans="1:30" ht="15" customHeight="1">
      <c r="A639" s="149" t="s">
        <v>118</v>
      </c>
      <c r="B639" s="85" t="s">
        <v>2054</v>
      </c>
      <c r="C639" s="80" t="s">
        <v>1</v>
      </c>
      <c r="D639" s="221">
        <v>58000</v>
      </c>
      <c r="E639" s="238" t="s">
        <v>10</v>
      </c>
      <c r="F639" s="80" t="s">
        <v>48</v>
      </c>
      <c r="G639" s="222" t="s">
        <v>24</v>
      </c>
      <c r="H639" s="80" t="s">
        <v>109</v>
      </c>
      <c r="I639" s="81" t="s">
        <v>2277</v>
      </c>
      <c r="J639" s="276">
        <f t="shared" si="19"/>
        <v>15.675675675675675</v>
      </c>
      <c r="K639" s="80"/>
      <c r="L639" s="296">
        <f t="shared" si="18"/>
        <v>0</v>
      </c>
      <c r="M639" s="291"/>
      <c r="O639" s="64"/>
      <c r="Q639" s="101"/>
      <c r="R639" s="101"/>
      <c r="S639" s="101"/>
      <c r="T639" s="101"/>
      <c r="U639" s="101"/>
      <c r="V639" s="101"/>
      <c r="W639" s="101"/>
      <c r="X639" s="101"/>
      <c r="Y639" s="101"/>
      <c r="Z639" s="101"/>
      <c r="AA639" s="101"/>
      <c r="AB639" s="101"/>
      <c r="AC639" s="101"/>
      <c r="AD639" s="101"/>
    </row>
    <row r="640" spans="1:30" ht="15" customHeight="1">
      <c r="A640" s="151" t="s">
        <v>118</v>
      </c>
      <c r="B640" s="79" t="s">
        <v>2052</v>
      </c>
      <c r="C640" s="80" t="s">
        <v>1</v>
      </c>
      <c r="D640" s="221">
        <v>58000</v>
      </c>
      <c r="E640" s="238" t="s">
        <v>10</v>
      </c>
      <c r="F640" s="80" t="s">
        <v>48</v>
      </c>
      <c r="G640" s="80" t="s">
        <v>24</v>
      </c>
      <c r="H640" s="80" t="s">
        <v>109</v>
      </c>
      <c r="I640" s="81" t="s">
        <v>2053</v>
      </c>
      <c r="J640" s="276">
        <f t="shared" si="19"/>
        <v>15.675675675675675</v>
      </c>
      <c r="K640" s="80"/>
      <c r="L640" s="296">
        <f t="shared" si="18"/>
        <v>0</v>
      </c>
      <c r="M640" s="291"/>
      <c r="O640" s="64"/>
      <c r="Q640" s="101"/>
      <c r="R640" s="101"/>
      <c r="S640" s="101"/>
      <c r="T640" s="101"/>
      <c r="U640" s="101"/>
      <c r="V640" s="101"/>
      <c r="W640" s="101"/>
      <c r="X640" s="101"/>
      <c r="Y640" s="101"/>
      <c r="Z640" s="101"/>
      <c r="AA640" s="101"/>
      <c r="AB640" s="101"/>
      <c r="AC640" s="101"/>
      <c r="AD640" s="101"/>
    </row>
    <row r="641" spans="1:30" ht="15" customHeight="1">
      <c r="A641" s="152" t="s">
        <v>118</v>
      </c>
      <c r="B641" s="117" t="s">
        <v>684</v>
      </c>
      <c r="C641" s="80" t="s">
        <v>1</v>
      </c>
      <c r="D641" s="221">
        <v>58000</v>
      </c>
      <c r="E641" s="241" t="s">
        <v>10</v>
      </c>
      <c r="F641" s="80" t="s">
        <v>48</v>
      </c>
      <c r="G641" s="80" t="s">
        <v>24</v>
      </c>
      <c r="H641" s="80" t="s">
        <v>109</v>
      </c>
      <c r="I641" s="81" t="s">
        <v>89</v>
      </c>
      <c r="J641" s="276">
        <f t="shared" si="19"/>
        <v>15.675675675675675</v>
      </c>
      <c r="K641" s="80"/>
      <c r="L641" s="296">
        <f t="shared" si="18"/>
        <v>0</v>
      </c>
      <c r="M641" s="291"/>
      <c r="O641" s="64"/>
      <c r="Q641" s="101"/>
      <c r="R641" s="101"/>
      <c r="S641" s="101"/>
      <c r="T641" s="101"/>
      <c r="U641" s="101"/>
      <c r="V641" s="101"/>
      <c r="W641" s="101"/>
      <c r="X641" s="101"/>
      <c r="Y641" s="101"/>
      <c r="Z641" s="101"/>
      <c r="AA641" s="101"/>
      <c r="AB641" s="101"/>
      <c r="AC641" s="101"/>
      <c r="AD641" s="101"/>
    </row>
    <row r="642" spans="1:30" ht="15" customHeight="1">
      <c r="A642" s="150" t="s">
        <v>334</v>
      </c>
      <c r="B642" s="85" t="s">
        <v>335</v>
      </c>
      <c r="C642" s="80" t="s">
        <v>1</v>
      </c>
      <c r="D642" s="221">
        <v>47000</v>
      </c>
      <c r="E642" s="238" t="s">
        <v>10</v>
      </c>
      <c r="F642" s="80" t="s">
        <v>817</v>
      </c>
      <c r="G642" s="80" t="s">
        <v>29</v>
      </c>
      <c r="H642" s="80" t="s">
        <v>291</v>
      </c>
      <c r="I642" s="81" t="s">
        <v>237</v>
      </c>
      <c r="J642" s="276">
        <f t="shared" si="19"/>
        <v>12.702702702702704</v>
      </c>
      <c r="K642" s="80"/>
      <c r="L642" s="296">
        <f t="shared" si="18"/>
        <v>0</v>
      </c>
      <c r="M642" s="291"/>
      <c r="O642" s="64"/>
      <c r="Q642" s="101"/>
      <c r="R642" s="101"/>
      <c r="S642" s="101"/>
      <c r="T642" s="101"/>
      <c r="U642" s="101"/>
      <c r="V642" s="101"/>
      <c r="W642" s="101"/>
      <c r="X642" s="101"/>
      <c r="Y642" s="101"/>
      <c r="Z642" s="101"/>
      <c r="AA642" s="101"/>
      <c r="AB642" s="101"/>
      <c r="AC642" s="101"/>
      <c r="AD642" s="101"/>
    </row>
    <row r="643" spans="1:30" ht="15" customHeight="1">
      <c r="A643" s="149" t="s">
        <v>2702</v>
      </c>
      <c r="B643" s="79" t="s">
        <v>2703</v>
      </c>
      <c r="C643" s="80" t="s">
        <v>1</v>
      </c>
      <c r="D643" s="221">
        <v>48000</v>
      </c>
      <c r="E643" s="71" t="s">
        <v>10</v>
      </c>
      <c r="F643" s="80" t="s">
        <v>48</v>
      </c>
      <c r="G643" s="222" t="s">
        <v>38</v>
      </c>
      <c r="H643" s="80" t="s">
        <v>487</v>
      </c>
      <c r="I643" s="81" t="s">
        <v>1465</v>
      </c>
      <c r="J643" s="276">
        <f t="shared" si="19"/>
        <v>12.972972972972974</v>
      </c>
      <c r="K643" s="80"/>
      <c r="L643" s="296">
        <f t="shared" si="18"/>
        <v>0</v>
      </c>
      <c r="M643" s="291"/>
      <c r="O643" s="64"/>
      <c r="Q643" s="101"/>
      <c r="R643" s="101"/>
      <c r="S643" s="101"/>
      <c r="T643" s="101"/>
      <c r="U643" s="101"/>
      <c r="V643" s="101"/>
      <c r="W643" s="101"/>
      <c r="X643" s="101"/>
      <c r="Y643" s="101"/>
      <c r="Z643" s="101"/>
      <c r="AA643" s="101"/>
      <c r="AB643" s="101"/>
      <c r="AC643" s="101"/>
      <c r="AD643" s="101"/>
    </row>
    <row r="644" spans="1:30" ht="15" customHeight="1">
      <c r="A644" s="149" t="s">
        <v>1036</v>
      </c>
      <c r="B644" s="85" t="s">
        <v>1037</v>
      </c>
      <c r="C644" s="80" t="s">
        <v>1</v>
      </c>
      <c r="D644" s="221">
        <v>48000</v>
      </c>
      <c r="E644" s="239" t="s">
        <v>10</v>
      </c>
      <c r="F644" s="80" t="s">
        <v>1035</v>
      </c>
      <c r="G644" s="222" t="s">
        <v>28</v>
      </c>
      <c r="H644" s="118" t="s">
        <v>980</v>
      </c>
      <c r="I644" s="161" t="s">
        <v>1038</v>
      </c>
      <c r="J644" s="276">
        <f t="shared" si="19"/>
        <v>12.972972972972974</v>
      </c>
      <c r="K644" s="80"/>
      <c r="L644" s="296">
        <f t="shared" si="18"/>
        <v>0</v>
      </c>
      <c r="M644" s="291"/>
      <c r="O644" s="64"/>
      <c r="Q644" s="101"/>
      <c r="R644" s="101"/>
      <c r="S644" s="101"/>
      <c r="T644" s="101"/>
      <c r="U644" s="101"/>
      <c r="V644" s="101"/>
      <c r="W644" s="101"/>
      <c r="X644" s="101"/>
      <c r="Y644" s="101"/>
      <c r="Z644" s="101"/>
      <c r="AA644" s="101"/>
      <c r="AB644" s="101"/>
      <c r="AC644" s="101"/>
      <c r="AD644" s="101"/>
    </row>
    <row r="645" spans="1:30" ht="15" customHeight="1">
      <c r="A645" s="434" t="s">
        <v>2184</v>
      </c>
      <c r="B645" s="79" t="s">
        <v>2185</v>
      </c>
      <c r="C645" s="80" t="s">
        <v>1</v>
      </c>
      <c r="D645" s="221">
        <v>48000</v>
      </c>
      <c r="E645" s="24" t="s">
        <v>2392</v>
      </c>
      <c r="F645" s="80" t="s">
        <v>48</v>
      </c>
      <c r="G645" s="80" t="s">
        <v>68</v>
      </c>
      <c r="H645" s="80" t="s">
        <v>487</v>
      </c>
      <c r="I645" s="81" t="s">
        <v>671</v>
      </c>
      <c r="J645" s="276">
        <f t="shared" si="19"/>
        <v>12.972972972972974</v>
      </c>
      <c r="K645" s="80"/>
      <c r="L645" s="296">
        <f t="shared" si="18"/>
        <v>0</v>
      </c>
      <c r="M645" s="291"/>
      <c r="O645" s="64"/>
      <c r="Q645" s="101"/>
      <c r="R645" s="101"/>
      <c r="S645" s="101"/>
      <c r="T645" s="101"/>
      <c r="U645" s="101"/>
      <c r="V645" s="101"/>
      <c r="W645" s="101"/>
      <c r="X645" s="101"/>
      <c r="Y645" s="101"/>
      <c r="Z645" s="101"/>
      <c r="AA645" s="101"/>
      <c r="AB645" s="101"/>
      <c r="AC645" s="101"/>
      <c r="AD645" s="101"/>
    </row>
    <row r="646" spans="1:30" ht="15" customHeight="1">
      <c r="A646" s="152" t="s">
        <v>721</v>
      </c>
      <c r="B646" s="81" t="s">
        <v>2469</v>
      </c>
      <c r="C646" s="80" t="s">
        <v>1</v>
      </c>
      <c r="D646" s="220">
        <v>39000</v>
      </c>
      <c r="E646" s="20" t="s">
        <v>10</v>
      </c>
      <c r="F646" s="80" t="s">
        <v>48</v>
      </c>
      <c r="G646" s="80" t="s">
        <v>37</v>
      </c>
      <c r="H646" s="80" t="s">
        <v>1821</v>
      </c>
      <c r="I646" s="81" t="s">
        <v>2470</v>
      </c>
      <c r="J646" s="276">
        <f t="shared" si="19"/>
        <v>10.54054054054054</v>
      </c>
      <c r="K646" s="80"/>
      <c r="L646" s="296">
        <f t="shared" si="18"/>
        <v>0</v>
      </c>
      <c r="M646" s="291"/>
      <c r="O646" s="64"/>
      <c r="Q646" s="101"/>
      <c r="R646" s="101"/>
      <c r="S646" s="101"/>
      <c r="T646" s="101"/>
      <c r="U646" s="101"/>
      <c r="V646" s="101"/>
      <c r="W646" s="101"/>
      <c r="X646" s="101"/>
      <c r="Y646" s="101"/>
      <c r="Z646" s="101"/>
      <c r="AA646" s="101"/>
      <c r="AB646" s="101"/>
      <c r="AC646" s="101"/>
      <c r="AD646" s="101"/>
    </row>
    <row r="647" spans="1:30" ht="15" customHeight="1">
      <c r="A647" s="149" t="s">
        <v>1026</v>
      </c>
      <c r="B647" s="85" t="s">
        <v>1027</v>
      </c>
      <c r="C647" s="80" t="s">
        <v>91</v>
      </c>
      <c r="D647" s="221">
        <v>54000</v>
      </c>
      <c r="E647" s="239" t="s">
        <v>10</v>
      </c>
      <c r="F647" s="80" t="s">
        <v>48</v>
      </c>
      <c r="G647" s="80" t="s">
        <v>68</v>
      </c>
      <c r="H647" s="80" t="s">
        <v>1286</v>
      </c>
      <c r="I647" s="81" t="s">
        <v>272</v>
      </c>
      <c r="J647" s="276">
        <f t="shared" si="19"/>
        <v>14.594594594594595</v>
      </c>
      <c r="K647" s="80"/>
      <c r="L647" s="296">
        <f t="shared" si="18"/>
        <v>0</v>
      </c>
      <c r="M647" s="291"/>
      <c r="O647" s="64"/>
      <c r="Q647" s="101"/>
      <c r="R647" s="101"/>
      <c r="S647" s="101"/>
      <c r="T647" s="101"/>
      <c r="U647" s="101"/>
      <c r="V647" s="101"/>
      <c r="W647" s="101"/>
      <c r="X647" s="101"/>
      <c r="Y647" s="101"/>
      <c r="Z647" s="101"/>
      <c r="AA647" s="101"/>
      <c r="AB647" s="101"/>
      <c r="AC647" s="101"/>
      <c r="AD647" s="101"/>
    </row>
    <row r="648" spans="1:30" ht="15" customHeight="1">
      <c r="A648" s="149" t="s">
        <v>1026</v>
      </c>
      <c r="B648" s="85" t="s">
        <v>1028</v>
      </c>
      <c r="C648" s="80" t="s">
        <v>91</v>
      </c>
      <c r="D648" s="220">
        <v>54000</v>
      </c>
      <c r="E648" s="239" t="s">
        <v>10</v>
      </c>
      <c r="F648" s="80" t="s">
        <v>48</v>
      </c>
      <c r="G648" s="80" t="s">
        <v>68</v>
      </c>
      <c r="H648" s="118" t="s">
        <v>1286</v>
      </c>
      <c r="I648" s="161" t="s">
        <v>700</v>
      </c>
      <c r="J648" s="276">
        <f t="shared" si="19"/>
        <v>14.594594594594595</v>
      </c>
      <c r="K648" s="80"/>
      <c r="L648" s="296">
        <f t="shared" si="18"/>
        <v>0</v>
      </c>
      <c r="M648" s="291"/>
      <c r="O648" s="64"/>
      <c r="Q648" s="101"/>
      <c r="R648" s="101"/>
      <c r="S648" s="101"/>
      <c r="T648" s="101"/>
      <c r="U648" s="101"/>
      <c r="V648" s="101"/>
      <c r="W648" s="101"/>
      <c r="X648" s="101"/>
      <c r="Y648" s="101"/>
      <c r="Z648" s="101"/>
      <c r="AA648" s="101"/>
      <c r="AB648" s="101"/>
      <c r="AC648" s="101"/>
      <c r="AD648" s="101"/>
    </row>
    <row r="649" spans="1:30" ht="15" customHeight="1">
      <c r="A649" s="149" t="s">
        <v>1026</v>
      </c>
      <c r="B649" s="117" t="s">
        <v>1029</v>
      </c>
      <c r="C649" s="80" t="s">
        <v>91</v>
      </c>
      <c r="D649" s="221">
        <v>54000</v>
      </c>
      <c r="E649" s="241" t="s">
        <v>10</v>
      </c>
      <c r="F649" s="80" t="s">
        <v>48</v>
      </c>
      <c r="G649" s="118" t="s">
        <v>68</v>
      </c>
      <c r="H649" s="118" t="s">
        <v>1286</v>
      </c>
      <c r="I649" s="161" t="s">
        <v>1030</v>
      </c>
      <c r="J649" s="276">
        <f t="shared" si="19"/>
        <v>14.594594594594595</v>
      </c>
      <c r="K649" s="80"/>
      <c r="L649" s="296">
        <f t="shared" si="18"/>
        <v>0</v>
      </c>
      <c r="M649" s="291"/>
      <c r="O649" s="64"/>
      <c r="Q649" s="101"/>
      <c r="R649" s="101"/>
      <c r="S649" s="101"/>
      <c r="T649" s="101"/>
      <c r="U649" s="101"/>
      <c r="V649" s="101"/>
      <c r="W649" s="101"/>
      <c r="X649" s="101"/>
      <c r="Y649" s="101"/>
      <c r="Z649" s="101"/>
      <c r="AA649" s="101"/>
      <c r="AB649" s="101"/>
      <c r="AC649" s="101"/>
      <c r="AD649" s="101"/>
    </row>
    <row r="650" spans="1:30" ht="15" customHeight="1">
      <c r="A650" s="149" t="s">
        <v>166</v>
      </c>
      <c r="B650" s="85" t="s">
        <v>2058</v>
      </c>
      <c r="C650" s="80" t="s">
        <v>182</v>
      </c>
      <c r="D650" s="221">
        <v>54000</v>
      </c>
      <c r="E650" s="238" t="s">
        <v>10</v>
      </c>
      <c r="F650" s="80" t="s">
        <v>861</v>
      </c>
      <c r="G650" s="80" t="s">
        <v>68</v>
      </c>
      <c r="H650" s="80" t="s">
        <v>290</v>
      </c>
      <c r="I650" s="81" t="s">
        <v>2059</v>
      </c>
      <c r="J650" s="276">
        <f t="shared" si="19"/>
        <v>14.594594594594595</v>
      </c>
      <c r="K650" s="80"/>
      <c r="L650" s="296">
        <f t="shared" si="18"/>
        <v>0</v>
      </c>
      <c r="M650" s="291"/>
      <c r="O650" s="64"/>
      <c r="Q650" s="101"/>
      <c r="R650" s="101"/>
      <c r="S650" s="101"/>
      <c r="T650" s="101"/>
      <c r="U650" s="101"/>
      <c r="V650" s="101"/>
      <c r="W650" s="101"/>
      <c r="X650" s="101"/>
      <c r="Y650" s="101"/>
      <c r="Z650" s="101"/>
      <c r="AA650" s="101"/>
      <c r="AB650" s="101"/>
      <c r="AC650" s="101"/>
      <c r="AD650" s="101"/>
    </row>
    <row r="651" spans="1:30" ht="15" customHeight="1">
      <c r="A651" s="152" t="s">
        <v>166</v>
      </c>
      <c r="B651" s="85" t="s">
        <v>2186</v>
      </c>
      <c r="C651" s="80" t="s">
        <v>182</v>
      </c>
      <c r="D651" s="221">
        <v>62000</v>
      </c>
      <c r="E651" s="239" t="s">
        <v>10</v>
      </c>
      <c r="F651" s="80" t="s">
        <v>847</v>
      </c>
      <c r="G651" s="80" t="s">
        <v>68</v>
      </c>
      <c r="H651" s="80" t="s">
        <v>290</v>
      </c>
      <c r="I651" s="280" t="s">
        <v>1832</v>
      </c>
      <c r="J651" s="276">
        <f t="shared" si="19"/>
        <v>16.756756756756758</v>
      </c>
      <c r="K651" s="80"/>
      <c r="L651" s="296">
        <f t="shared" si="18"/>
        <v>0</v>
      </c>
      <c r="M651" s="291"/>
      <c r="O651" s="64"/>
      <c r="Q651" s="101"/>
      <c r="R651" s="101"/>
      <c r="S651" s="101"/>
      <c r="T651" s="101"/>
      <c r="U651" s="101"/>
      <c r="V651" s="101"/>
      <c r="W651" s="101"/>
      <c r="X651" s="101"/>
      <c r="Y651" s="101"/>
      <c r="Z651" s="101"/>
      <c r="AA651" s="101"/>
      <c r="AB651" s="101"/>
      <c r="AC651" s="101"/>
      <c r="AD651" s="101"/>
    </row>
    <row r="652" spans="1:30" ht="15" customHeight="1">
      <c r="A652" s="150" t="s">
        <v>2063</v>
      </c>
      <c r="B652" s="117" t="s">
        <v>2214</v>
      </c>
      <c r="C652" s="118" t="s">
        <v>91</v>
      </c>
      <c r="D652" s="221">
        <v>64000</v>
      </c>
      <c r="E652" s="285" t="s">
        <v>10</v>
      </c>
      <c r="F652" s="80" t="s">
        <v>48</v>
      </c>
      <c r="G652" s="118" t="s">
        <v>30</v>
      </c>
      <c r="H652" s="118" t="s">
        <v>413</v>
      </c>
      <c r="I652" s="161" t="s">
        <v>2215</v>
      </c>
      <c r="J652" s="276">
        <f t="shared" si="19"/>
        <v>17.297297297297298</v>
      </c>
      <c r="K652" s="80"/>
      <c r="L652" s="296">
        <f t="shared" si="18"/>
        <v>0</v>
      </c>
      <c r="M652" s="291"/>
      <c r="O652" s="64"/>
      <c r="Q652" s="101"/>
      <c r="R652" s="101"/>
      <c r="S652" s="101"/>
      <c r="T652" s="101"/>
      <c r="U652" s="101"/>
      <c r="V652" s="101"/>
      <c r="W652" s="101"/>
      <c r="X652" s="101"/>
      <c r="Y652" s="101"/>
      <c r="Z652" s="101"/>
      <c r="AA652" s="101"/>
      <c r="AB652" s="101"/>
      <c r="AC652" s="101"/>
      <c r="AD652" s="101"/>
    </row>
    <row r="653" spans="1:30" ht="15" customHeight="1">
      <c r="A653" s="150" t="s">
        <v>2063</v>
      </c>
      <c r="B653" s="117" t="s">
        <v>2212</v>
      </c>
      <c r="C653" s="80" t="s">
        <v>1</v>
      </c>
      <c r="D653" s="221">
        <v>64000</v>
      </c>
      <c r="E653" s="244" t="s">
        <v>10</v>
      </c>
      <c r="F653" s="80" t="s">
        <v>48</v>
      </c>
      <c r="G653" s="118" t="s">
        <v>30</v>
      </c>
      <c r="H653" s="118" t="s">
        <v>413</v>
      </c>
      <c r="I653" s="161" t="s">
        <v>2213</v>
      </c>
      <c r="J653" s="276">
        <f t="shared" si="19"/>
        <v>17.297297297297298</v>
      </c>
      <c r="K653" s="80"/>
      <c r="L653" s="296">
        <f t="shared" si="18"/>
        <v>0</v>
      </c>
      <c r="M653" s="291"/>
      <c r="O653" s="64"/>
      <c r="Q653" s="101"/>
      <c r="R653" s="101"/>
      <c r="S653" s="101"/>
      <c r="T653" s="101"/>
      <c r="U653" s="101"/>
      <c r="V653" s="101"/>
      <c r="W653" s="101"/>
      <c r="X653" s="101"/>
      <c r="Y653" s="101"/>
      <c r="Z653" s="101"/>
      <c r="AA653" s="101"/>
      <c r="AB653" s="101"/>
      <c r="AC653" s="101"/>
      <c r="AD653" s="101"/>
    </row>
    <row r="654" spans="1:30" ht="15" customHeight="1">
      <c r="A654" s="150" t="s">
        <v>2187</v>
      </c>
      <c r="B654" s="107" t="s">
        <v>2828</v>
      </c>
      <c r="C654" s="80" t="s">
        <v>2829</v>
      </c>
      <c r="D654" s="220">
        <v>210000</v>
      </c>
      <c r="E654" s="239" t="s">
        <v>10</v>
      </c>
      <c r="F654" s="80" t="s">
        <v>2188</v>
      </c>
      <c r="G654" s="80" t="s">
        <v>38</v>
      </c>
      <c r="H654" s="110" t="s">
        <v>107</v>
      </c>
      <c r="I654" s="81" t="s">
        <v>2830</v>
      </c>
      <c r="J654" s="276">
        <f t="shared" si="19"/>
        <v>56.756756756756758</v>
      </c>
      <c r="K654" s="80"/>
      <c r="L654" s="296">
        <f t="shared" si="18"/>
        <v>0</v>
      </c>
      <c r="M654" s="291"/>
      <c r="O654" s="64"/>
      <c r="Q654" s="101"/>
      <c r="R654" s="101"/>
      <c r="S654" s="101"/>
      <c r="T654" s="101"/>
      <c r="U654" s="101"/>
      <c r="V654" s="101"/>
      <c r="W654" s="101"/>
      <c r="X654" s="101"/>
      <c r="Y654" s="101"/>
      <c r="Z654" s="101"/>
      <c r="AA654" s="101"/>
      <c r="AB654" s="101"/>
      <c r="AC654" s="101"/>
      <c r="AD654" s="101"/>
    </row>
    <row r="655" spans="1:30" ht="15" customHeight="1">
      <c r="A655" s="150" t="s">
        <v>2456</v>
      </c>
      <c r="B655" s="117" t="s">
        <v>2457</v>
      </c>
      <c r="C655" s="80" t="s">
        <v>181</v>
      </c>
      <c r="D655" s="220">
        <v>69000</v>
      </c>
      <c r="E655" s="20" t="s">
        <v>10</v>
      </c>
      <c r="F655" s="80" t="s">
        <v>2458</v>
      </c>
      <c r="G655" s="80" t="s">
        <v>23</v>
      </c>
      <c r="H655" s="110" t="s">
        <v>107</v>
      </c>
      <c r="I655" s="81" t="s">
        <v>2459</v>
      </c>
      <c r="J655" s="276">
        <f t="shared" si="19"/>
        <v>18.648648648648649</v>
      </c>
      <c r="K655" s="80"/>
      <c r="L655" s="296">
        <f t="shared" si="18"/>
        <v>0</v>
      </c>
      <c r="M655" s="291"/>
      <c r="O655" s="64"/>
      <c r="Q655" s="101"/>
      <c r="R655" s="101"/>
      <c r="S655" s="101"/>
      <c r="T655" s="101"/>
      <c r="U655" s="101"/>
      <c r="V655" s="101"/>
      <c r="W655" s="101"/>
      <c r="X655" s="101"/>
      <c r="Y655" s="101"/>
      <c r="Z655" s="101"/>
      <c r="AA655" s="101"/>
      <c r="AB655" s="101"/>
      <c r="AC655" s="101"/>
      <c r="AD655" s="101"/>
    </row>
    <row r="656" spans="1:30" ht="15" customHeight="1">
      <c r="A656" s="152" t="s">
        <v>2065</v>
      </c>
      <c r="B656" s="117" t="s">
        <v>2066</v>
      </c>
      <c r="C656" s="80" t="s">
        <v>1</v>
      </c>
      <c r="D656" s="221">
        <v>56000</v>
      </c>
      <c r="E656" s="283" t="s">
        <v>10</v>
      </c>
      <c r="F656" s="80" t="s">
        <v>2318</v>
      </c>
      <c r="G656" s="80" t="s">
        <v>1503</v>
      </c>
      <c r="H656" s="110" t="s">
        <v>109</v>
      </c>
      <c r="I656" s="81" t="s">
        <v>2319</v>
      </c>
      <c r="J656" s="276">
        <f t="shared" si="19"/>
        <v>15.135135135135135</v>
      </c>
      <c r="K656" s="80"/>
      <c r="L656" s="296">
        <f t="shared" si="18"/>
        <v>0</v>
      </c>
      <c r="M656" s="291"/>
      <c r="O656" s="64"/>
      <c r="Q656" s="101"/>
      <c r="R656" s="101"/>
      <c r="S656" s="101"/>
      <c r="T656" s="101"/>
      <c r="U656" s="101"/>
      <c r="V656" s="101"/>
      <c r="W656" s="101"/>
      <c r="X656" s="101"/>
      <c r="Y656" s="101"/>
      <c r="Z656" s="101"/>
      <c r="AA656" s="101"/>
      <c r="AB656" s="101"/>
      <c r="AC656" s="101"/>
      <c r="AD656" s="101"/>
    </row>
    <row r="657" spans="1:30" ht="15" customHeight="1">
      <c r="A657" s="150" t="s">
        <v>1792</v>
      </c>
      <c r="B657" s="117" t="s">
        <v>1793</v>
      </c>
      <c r="C657" s="80" t="s">
        <v>182</v>
      </c>
      <c r="D657" s="129">
        <v>39000</v>
      </c>
      <c r="E657" s="20" t="s">
        <v>2392</v>
      </c>
      <c r="F657" s="80" t="s">
        <v>48</v>
      </c>
      <c r="G657" s="80" t="s">
        <v>1794</v>
      </c>
      <c r="H657" s="110" t="s">
        <v>2400</v>
      </c>
      <c r="I657" s="81" t="s">
        <v>199</v>
      </c>
      <c r="J657" s="276">
        <f t="shared" si="19"/>
        <v>10.54054054054054</v>
      </c>
      <c r="K657" s="80"/>
      <c r="L657" s="296">
        <f t="shared" si="18"/>
        <v>0</v>
      </c>
      <c r="M657" s="291"/>
      <c r="O657" s="64"/>
      <c r="Q657" s="101"/>
      <c r="R657" s="101"/>
      <c r="S657" s="101"/>
      <c r="T657" s="101"/>
      <c r="U657" s="101"/>
      <c r="V657" s="101"/>
      <c r="W657" s="101"/>
      <c r="X657" s="101"/>
      <c r="Y657" s="101"/>
      <c r="Z657" s="101"/>
      <c r="AA657" s="101"/>
      <c r="AB657" s="101"/>
      <c r="AC657" s="101"/>
      <c r="AD657" s="101"/>
    </row>
    <row r="658" spans="1:30" ht="15" customHeight="1">
      <c r="A658" s="150" t="s">
        <v>132</v>
      </c>
      <c r="B658" s="117" t="s">
        <v>280</v>
      </c>
      <c r="C658" s="80" t="s">
        <v>103</v>
      </c>
      <c r="D658" s="221">
        <v>34000</v>
      </c>
      <c r="E658" s="244" t="s">
        <v>10</v>
      </c>
      <c r="F658" s="80" t="s">
        <v>48</v>
      </c>
      <c r="G658" s="80" t="s">
        <v>30</v>
      </c>
      <c r="H658" s="110" t="s">
        <v>326</v>
      </c>
      <c r="I658" s="81" t="s">
        <v>1414</v>
      </c>
      <c r="J658" s="276">
        <f t="shared" si="19"/>
        <v>9.1891891891891895</v>
      </c>
      <c r="K658" s="80"/>
      <c r="L658" s="296">
        <f t="shared" ref="L658:L677" si="20">D658*K658</f>
        <v>0</v>
      </c>
      <c r="M658" s="291"/>
      <c r="O658" s="64"/>
      <c r="Q658" s="101"/>
      <c r="R658" s="101"/>
      <c r="S658" s="101"/>
      <c r="T658" s="101"/>
      <c r="U658" s="101"/>
      <c r="V658" s="101"/>
      <c r="W658" s="101"/>
      <c r="X658" s="101"/>
      <c r="Y658" s="101"/>
      <c r="Z658" s="101"/>
      <c r="AA658" s="101"/>
      <c r="AB658" s="101"/>
      <c r="AC658" s="101"/>
      <c r="AD658" s="101"/>
    </row>
    <row r="659" spans="1:30" ht="15" customHeight="1">
      <c r="A659" s="152" t="s">
        <v>2067</v>
      </c>
      <c r="B659" s="85" t="s">
        <v>2068</v>
      </c>
      <c r="C659" s="80" t="s">
        <v>1</v>
      </c>
      <c r="D659" s="221">
        <v>33000</v>
      </c>
      <c r="E659" s="238" t="s">
        <v>10</v>
      </c>
      <c r="F659" s="80" t="s">
        <v>48</v>
      </c>
      <c r="G659" s="80" t="s">
        <v>68</v>
      </c>
      <c r="H659" s="80" t="s">
        <v>2269</v>
      </c>
      <c r="I659" s="81" t="s">
        <v>517</v>
      </c>
      <c r="J659" s="276">
        <f t="shared" ref="J659:J677" si="21">D659/3700</f>
        <v>8.9189189189189193</v>
      </c>
      <c r="K659" s="80"/>
      <c r="L659" s="296">
        <f t="shared" si="20"/>
        <v>0</v>
      </c>
      <c r="M659" s="291"/>
      <c r="O659" s="64"/>
      <c r="Q659" s="101"/>
      <c r="R659" s="101"/>
      <c r="S659" s="101"/>
      <c r="T659" s="101"/>
      <c r="U659" s="101"/>
      <c r="V659" s="101"/>
      <c r="W659" s="101"/>
      <c r="X659" s="101"/>
      <c r="Y659" s="101"/>
      <c r="Z659" s="101"/>
      <c r="AA659" s="101"/>
      <c r="AB659" s="101"/>
      <c r="AC659" s="101"/>
      <c r="AD659" s="101"/>
    </row>
    <row r="660" spans="1:30" ht="15" customHeight="1">
      <c r="A660" s="150" t="s">
        <v>391</v>
      </c>
      <c r="B660" s="117" t="s">
        <v>392</v>
      </c>
      <c r="C660" s="80" t="s">
        <v>1</v>
      </c>
      <c r="D660" s="221">
        <v>34000</v>
      </c>
      <c r="E660" s="285" t="s">
        <v>10</v>
      </c>
      <c r="F660" s="80" t="s">
        <v>48</v>
      </c>
      <c r="G660" s="118" t="s">
        <v>68</v>
      </c>
      <c r="H660" s="118" t="s">
        <v>1778</v>
      </c>
      <c r="I660" s="81" t="s">
        <v>285</v>
      </c>
      <c r="J660" s="276">
        <f t="shared" si="21"/>
        <v>9.1891891891891895</v>
      </c>
      <c r="K660" s="80"/>
      <c r="L660" s="296">
        <f t="shared" si="20"/>
        <v>0</v>
      </c>
      <c r="M660" s="291"/>
      <c r="O660" s="64"/>
      <c r="Q660" s="101"/>
      <c r="R660" s="101"/>
      <c r="S660" s="101"/>
      <c r="T660" s="101"/>
      <c r="U660" s="101"/>
      <c r="V660" s="101"/>
      <c r="W660" s="101"/>
      <c r="X660" s="101"/>
      <c r="Y660" s="101"/>
      <c r="Z660" s="101"/>
      <c r="AA660" s="101"/>
      <c r="AB660" s="101"/>
      <c r="AC660" s="101"/>
      <c r="AD660" s="101"/>
    </row>
    <row r="661" spans="1:30" ht="15" customHeight="1">
      <c r="A661" s="150" t="s">
        <v>1541</v>
      </c>
      <c r="B661" s="85" t="s">
        <v>2660</v>
      </c>
      <c r="C661" s="80" t="s">
        <v>1</v>
      </c>
      <c r="D661" s="221">
        <v>64000</v>
      </c>
      <c r="E661" s="71" t="s">
        <v>10</v>
      </c>
      <c r="F661" s="80" t="s">
        <v>48</v>
      </c>
      <c r="G661" s="80" t="s">
        <v>30</v>
      </c>
      <c r="H661" s="80" t="s">
        <v>413</v>
      </c>
      <c r="I661" s="81" t="s">
        <v>2082</v>
      </c>
      <c r="J661" s="276">
        <f t="shared" si="21"/>
        <v>17.297297297297298</v>
      </c>
      <c r="K661" s="80"/>
      <c r="L661" s="296">
        <f t="shared" si="20"/>
        <v>0</v>
      </c>
      <c r="M661" s="291"/>
      <c r="O661" s="64"/>
      <c r="Q661" s="101"/>
      <c r="R661" s="101"/>
      <c r="S661" s="101"/>
      <c r="T661" s="101"/>
      <c r="U661" s="101"/>
      <c r="V661" s="101"/>
      <c r="W661" s="101"/>
      <c r="X661" s="101"/>
      <c r="Y661" s="101"/>
      <c r="Z661" s="101"/>
      <c r="AA661" s="101"/>
      <c r="AB661" s="101"/>
      <c r="AC661" s="101"/>
      <c r="AD661" s="101"/>
    </row>
    <row r="662" spans="1:30" ht="15" customHeight="1">
      <c r="A662" s="150" t="s">
        <v>1541</v>
      </c>
      <c r="B662" s="85" t="s">
        <v>1639</v>
      </c>
      <c r="C662" s="80" t="s">
        <v>91</v>
      </c>
      <c r="D662" s="221">
        <v>64000</v>
      </c>
      <c r="E662" s="238" t="s">
        <v>10</v>
      </c>
      <c r="F662" s="80" t="s">
        <v>48</v>
      </c>
      <c r="G662" s="80" t="s">
        <v>30</v>
      </c>
      <c r="H662" s="118" t="s">
        <v>413</v>
      </c>
      <c r="I662" s="161" t="s">
        <v>891</v>
      </c>
      <c r="J662" s="276">
        <f t="shared" si="21"/>
        <v>17.297297297297298</v>
      </c>
      <c r="K662" s="80"/>
      <c r="L662" s="296">
        <f t="shared" si="20"/>
        <v>0</v>
      </c>
      <c r="M662" s="291"/>
      <c r="O662" s="64"/>
      <c r="Q662" s="101"/>
      <c r="R662" s="101"/>
      <c r="S662" s="101"/>
      <c r="T662" s="101"/>
      <c r="U662" s="101"/>
      <c r="V662" s="101"/>
      <c r="W662" s="101"/>
      <c r="X662" s="101"/>
      <c r="Y662" s="101"/>
      <c r="Z662" s="101"/>
      <c r="AA662" s="101"/>
      <c r="AB662" s="101"/>
      <c r="AC662" s="101"/>
      <c r="AD662" s="101"/>
    </row>
    <row r="663" spans="1:30" ht="15" customHeight="1">
      <c r="A663" s="149" t="s">
        <v>2924</v>
      </c>
      <c r="B663" s="79" t="s">
        <v>2925</v>
      </c>
      <c r="C663" s="80" t="s">
        <v>91</v>
      </c>
      <c r="D663" s="221">
        <v>59000</v>
      </c>
      <c r="E663" s="238" t="s">
        <v>10</v>
      </c>
      <c r="F663" s="80" t="s">
        <v>48</v>
      </c>
      <c r="G663" s="80" t="s">
        <v>30</v>
      </c>
      <c r="H663" s="80" t="s">
        <v>413</v>
      </c>
      <c r="I663" s="81" t="s">
        <v>2926</v>
      </c>
      <c r="J663" s="276">
        <f t="shared" si="21"/>
        <v>15.945945945945946</v>
      </c>
      <c r="K663" s="80"/>
      <c r="L663" s="296">
        <f t="shared" si="20"/>
        <v>0</v>
      </c>
      <c r="M663" s="291"/>
      <c r="O663" s="64"/>
      <c r="Q663" s="101"/>
      <c r="R663" s="101"/>
      <c r="S663" s="101"/>
      <c r="T663" s="101"/>
      <c r="U663" s="101"/>
      <c r="V663" s="101"/>
      <c r="W663" s="101"/>
      <c r="X663" s="101"/>
      <c r="Y663" s="101"/>
      <c r="Z663" s="101"/>
      <c r="AA663" s="101"/>
      <c r="AB663" s="101"/>
      <c r="AC663" s="101"/>
      <c r="AD663" s="101"/>
    </row>
    <row r="664" spans="1:30" ht="15" customHeight="1">
      <c r="A664" s="152" t="s">
        <v>186</v>
      </c>
      <c r="B664" s="117" t="s">
        <v>2069</v>
      </c>
      <c r="C664" s="80" t="s">
        <v>1</v>
      </c>
      <c r="D664" s="221">
        <v>59000</v>
      </c>
      <c r="E664" s="241" t="s">
        <v>10</v>
      </c>
      <c r="F664" s="80" t="s">
        <v>48</v>
      </c>
      <c r="G664" s="118" t="s">
        <v>38</v>
      </c>
      <c r="H664" s="118" t="s">
        <v>109</v>
      </c>
      <c r="I664" s="161" t="s">
        <v>2070</v>
      </c>
      <c r="J664" s="276">
        <f t="shared" si="21"/>
        <v>15.945945945945946</v>
      </c>
      <c r="K664" s="80"/>
      <c r="L664" s="296">
        <f t="shared" si="20"/>
        <v>0</v>
      </c>
      <c r="M664" s="291"/>
      <c r="O664" s="64"/>
      <c r="Q664" s="101"/>
      <c r="R664" s="101"/>
      <c r="S664" s="101"/>
      <c r="T664" s="101"/>
      <c r="U664" s="101"/>
      <c r="V664" s="101"/>
      <c r="W664" s="101"/>
      <c r="X664" s="101"/>
      <c r="Y664" s="101"/>
      <c r="Z664" s="101"/>
      <c r="AA664" s="101"/>
      <c r="AB664" s="101"/>
      <c r="AC664" s="101"/>
      <c r="AD664" s="101"/>
    </row>
    <row r="665" spans="1:30" ht="15" customHeight="1">
      <c r="A665" s="149" t="s">
        <v>186</v>
      </c>
      <c r="B665" s="85" t="s">
        <v>2071</v>
      </c>
      <c r="C665" s="80" t="s">
        <v>1</v>
      </c>
      <c r="D665" s="220">
        <v>59000</v>
      </c>
      <c r="E665" s="238" t="s">
        <v>10</v>
      </c>
      <c r="F665" s="80" t="s">
        <v>48</v>
      </c>
      <c r="G665" s="80" t="s">
        <v>38</v>
      </c>
      <c r="H665" s="118" t="s">
        <v>109</v>
      </c>
      <c r="I665" s="161" t="s">
        <v>2072</v>
      </c>
      <c r="J665" s="276">
        <f t="shared" si="21"/>
        <v>15.945945945945946</v>
      </c>
      <c r="K665" s="80"/>
      <c r="L665" s="296">
        <f t="shared" si="20"/>
        <v>0</v>
      </c>
      <c r="M665" s="291"/>
      <c r="O665" s="64"/>
      <c r="Q665" s="101"/>
      <c r="R665" s="101"/>
      <c r="S665" s="101"/>
      <c r="T665" s="101"/>
      <c r="U665" s="101"/>
      <c r="V665" s="101"/>
      <c r="W665" s="101"/>
      <c r="X665" s="101"/>
      <c r="Y665" s="101"/>
      <c r="Z665" s="101"/>
      <c r="AA665" s="101"/>
      <c r="AB665" s="101"/>
      <c r="AC665" s="101"/>
      <c r="AD665" s="101"/>
    </row>
    <row r="666" spans="1:30" ht="15" customHeight="1">
      <c r="A666" s="149" t="s">
        <v>186</v>
      </c>
      <c r="B666" s="85" t="s">
        <v>1239</v>
      </c>
      <c r="C666" s="80" t="s">
        <v>1</v>
      </c>
      <c r="D666" s="221">
        <v>59000</v>
      </c>
      <c r="E666" s="238" t="s">
        <v>10</v>
      </c>
      <c r="F666" s="80" t="s">
        <v>48</v>
      </c>
      <c r="G666" s="80" t="s">
        <v>38</v>
      </c>
      <c r="H666" s="80" t="s">
        <v>109</v>
      </c>
      <c r="I666" s="81" t="s">
        <v>1240</v>
      </c>
      <c r="J666" s="276">
        <f t="shared" si="21"/>
        <v>15.945945945945946</v>
      </c>
      <c r="K666" s="80"/>
      <c r="L666" s="296">
        <f t="shared" si="20"/>
        <v>0</v>
      </c>
      <c r="M666" s="291"/>
      <c r="O666" s="64"/>
      <c r="Q666" s="101"/>
      <c r="R666" s="101"/>
      <c r="S666" s="101"/>
      <c r="T666" s="101"/>
      <c r="U666" s="101"/>
      <c r="V666" s="101"/>
      <c r="W666" s="101"/>
      <c r="X666" s="101"/>
      <c r="Y666" s="101"/>
      <c r="Z666" s="101"/>
      <c r="AA666" s="101"/>
      <c r="AB666" s="101"/>
      <c r="AC666" s="101"/>
      <c r="AD666" s="101"/>
    </row>
    <row r="667" spans="1:30" ht="15" customHeight="1">
      <c r="A667" s="149" t="s">
        <v>186</v>
      </c>
      <c r="B667" s="79" t="s">
        <v>187</v>
      </c>
      <c r="C667" s="80" t="s">
        <v>1</v>
      </c>
      <c r="D667" s="221">
        <v>59000</v>
      </c>
      <c r="E667" s="237" t="s">
        <v>10</v>
      </c>
      <c r="F667" s="80" t="s">
        <v>48</v>
      </c>
      <c r="G667" s="80" t="s">
        <v>38</v>
      </c>
      <c r="H667" s="80" t="s">
        <v>109</v>
      </c>
      <c r="I667" s="107" t="s">
        <v>2073</v>
      </c>
      <c r="J667" s="276">
        <f t="shared" si="21"/>
        <v>15.945945945945946</v>
      </c>
      <c r="K667" s="80"/>
      <c r="L667" s="296">
        <f t="shared" si="20"/>
        <v>0</v>
      </c>
      <c r="M667" s="291"/>
      <c r="O667" s="64"/>
      <c r="Q667" s="101"/>
      <c r="R667" s="101"/>
      <c r="S667" s="101"/>
      <c r="T667" s="101"/>
      <c r="U667" s="101"/>
      <c r="V667" s="101"/>
      <c r="W667" s="101"/>
      <c r="X667" s="101"/>
      <c r="Y667" s="101"/>
      <c r="Z667" s="101"/>
      <c r="AA667" s="101"/>
      <c r="AB667" s="101"/>
      <c r="AC667" s="101"/>
      <c r="AD667" s="101"/>
    </row>
    <row r="668" spans="1:30" ht="15" customHeight="1">
      <c r="A668" s="149" t="s">
        <v>1491</v>
      </c>
      <c r="B668" s="85" t="s">
        <v>1492</v>
      </c>
      <c r="C668" s="80" t="s">
        <v>1</v>
      </c>
      <c r="D668" s="221">
        <v>38000</v>
      </c>
      <c r="E668" s="69" t="s">
        <v>10</v>
      </c>
      <c r="F668" s="80" t="s">
        <v>211</v>
      </c>
      <c r="G668" s="80" t="s">
        <v>24</v>
      </c>
      <c r="H668" s="185" t="s">
        <v>1474</v>
      </c>
      <c r="I668" s="81" t="s">
        <v>1493</v>
      </c>
      <c r="J668" s="276">
        <f t="shared" si="21"/>
        <v>10.27027027027027</v>
      </c>
      <c r="K668" s="80"/>
      <c r="L668" s="296">
        <f t="shared" si="20"/>
        <v>0</v>
      </c>
      <c r="M668" s="291"/>
      <c r="O668" s="64"/>
      <c r="Q668" s="101"/>
      <c r="R668" s="101"/>
      <c r="S668" s="101"/>
      <c r="T668" s="101"/>
      <c r="U668" s="101"/>
      <c r="V668" s="101"/>
      <c r="W668" s="101"/>
      <c r="X668" s="101"/>
      <c r="Y668" s="101"/>
      <c r="Z668" s="101"/>
      <c r="AA668" s="101"/>
      <c r="AB668" s="101"/>
      <c r="AC668" s="101"/>
      <c r="AD668" s="101"/>
    </row>
    <row r="669" spans="1:30" ht="15" customHeight="1">
      <c r="A669" s="150" t="s">
        <v>2751</v>
      </c>
      <c r="B669" s="85" t="s">
        <v>2752</v>
      </c>
      <c r="C669" s="80" t="s">
        <v>91</v>
      </c>
      <c r="D669" s="223">
        <v>49000</v>
      </c>
      <c r="E669" s="69" t="s">
        <v>10</v>
      </c>
      <c r="F669" s="80" t="s">
        <v>2000</v>
      </c>
      <c r="G669" s="80" t="s">
        <v>38</v>
      </c>
      <c r="H669" s="80" t="s">
        <v>1984</v>
      </c>
      <c r="I669" s="161" t="s">
        <v>2753</v>
      </c>
      <c r="J669" s="276">
        <f t="shared" si="21"/>
        <v>13.243243243243244</v>
      </c>
      <c r="K669" s="80"/>
      <c r="L669" s="296">
        <f t="shared" si="20"/>
        <v>0</v>
      </c>
      <c r="M669" s="291"/>
      <c r="O669" s="64"/>
      <c r="Q669" s="101"/>
      <c r="R669" s="101"/>
      <c r="S669" s="101"/>
      <c r="T669" s="101"/>
      <c r="U669" s="101"/>
      <c r="V669" s="101"/>
      <c r="W669" s="101"/>
      <c r="X669" s="101"/>
      <c r="Y669" s="101"/>
      <c r="Z669" s="101"/>
      <c r="AA669" s="101"/>
      <c r="AB669" s="101"/>
      <c r="AC669" s="101"/>
      <c r="AD669" s="101"/>
    </row>
    <row r="670" spans="1:30" ht="15" customHeight="1">
      <c r="A670" s="148" t="s">
        <v>195</v>
      </c>
      <c r="B670" s="79" t="s">
        <v>196</v>
      </c>
      <c r="C670" s="80" t="s">
        <v>1</v>
      </c>
      <c r="D670" s="221">
        <v>24000</v>
      </c>
      <c r="E670" s="239" t="s">
        <v>10</v>
      </c>
      <c r="F670" s="80" t="s">
        <v>74</v>
      </c>
      <c r="G670" s="80" t="s">
        <v>56</v>
      </c>
      <c r="H670" s="118" t="s">
        <v>326</v>
      </c>
      <c r="I670" s="81" t="s">
        <v>197</v>
      </c>
      <c r="J670" s="276">
        <f t="shared" si="21"/>
        <v>6.4864864864864868</v>
      </c>
      <c r="K670" s="80"/>
      <c r="L670" s="296">
        <f t="shared" si="20"/>
        <v>0</v>
      </c>
      <c r="M670" s="291"/>
      <c r="O670" s="64"/>
      <c r="Q670" s="101"/>
      <c r="R670" s="101"/>
      <c r="S670" s="101"/>
      <c r="T670" s="101"/>
      <c r="U670" s="101"/>
      <c r="V670" s="101"/>
      <c r="W670" s="101"/>
      <c r="X670" s="101"/>
      <c r="Y670" s="101"/>
      <c r="Z670" s="101"/>
      <c r="AA670" s="101"/>
      <c r="AB670" s="101"/>
      <c r="AC670" s="101"/>
      <c r="AD670" s="101"/>
    </row>
    <row r="671" spans="1:30" ht="15" customHeight="1">
      <c r="A671" s="152" t="s">
        <v>195</v>
      </c>
      <c r="B671" s="79" t="s">
        <v>1411</v>
      </c>
      <c r="C671" s="80" t="s">
        <v>1</v>
      </c>
      <c r="D671" s="221">
        <v>24000</v>
      </c>
      <c r="E671" s="69" t="s">
        <v>10</v>
      </c>
      <c r="F671" s="80" t="s">
        <v>74</v>
      </c>
      <c r="G671" s="80" t="s">
        <v>56</v>
      </c>
      <c r="H671" s="80" t="s">
        <v>326</v>
      </c>
      <c r="I671" s="81" t="s">
        <v>1412</v>
      </c>
      <c r="J671" s="276">
        <f t="shared" si="21"/>
        <v>6.4864864864864868</v>
      </c>
      <c r="K671" s="80"/>
      <c r="L671" s="296">
        <f t="shared" si="20"/>
        <v>0</v>
      </c>
      <c r="M671" s="291"/>
      <c r="O671" s="64"/>
      <c r="Q671" s="101"/>
      <c r="R671" s="101"/>
      <c r="S671" s="101"/>
      <c r="T671" s="101"/>
      <c r="U671" s="101"/>
      <c r="V671" s="101"/>
      <c r="W671" s="101"/>
      <c r="X671" s="101"/>
      <c r="Y671" s="101"/>
      <c r="Z671" s="101"/>
      <c r="AA671" s="101"/>
      <c r="AB671" s="101"/>
      <c r="AC671" s="101"/>
      <c r="AD671" s="101"/>
    </row>
    <row r="672" spans="1:30" ht="15" customHeight="1">
      <c r="A672" s="150" t="s">
        <v>1542</v>
      </c>
      <c r="B672" s="85" t="s">
        <v>2075</v>
      </c>
      <c r="C672" s="80" t="s">
        <v>91</v>
      </c>
      <c r="D672" s="221">
        <v>64000</v>
      </c>
      <c r="E672" s="239" t="s">
        <v>10</v>
      </c>
      <c r="F672" s="80" t="s">
        <v>48</v>
      </c>
      <c r="G672" s="80" t="s">
        <v>24</v>
      </c>
      <c r="H672" s="433" t="s">
        <v>224</v>
      </c>
      <c r="I672" s="81" t="s">
        <v>2076</v>
      </c>
      <c r="J672" s="276">
        <f t="shared" si="21"/>
        <v>17.297297297297298</v>
      </c>
      <c r="K672" s="80"/>
      <c r="L672" s="296">
        <f t="shared" si="20"/>
        <v>0</v>
      </c>
      <c r="M672" s="291"/>
      <c r="O672" s="64"/>
      <c r="Q672" s="101"/>
      <c r="R672" s="101"/>
      <c r="S672" s="101"/>
      <c r="T672" s="101"/>
      <c r="U672" s="101"/>
      <c r="V672" s="101"/>
      <c r="W672" s="101"/>
      <c r="X672" s="101"/>
      <c r="Y672" s="101"/>
      <c r="Z672" s="101"/>
      <c r="AA672" s="101"/>
      <c r="AB672" s="101"/>
      <c r="AC672" s="101"/>
      <c r="AD672" s="101"/>
    </row>
    <row r="673" spans="1:30" ht="15" customHeight="1">
      <c r="A673" s="436" t="s">
        <v>1542</v>
      </c>
      <c r="B673" s="91" t="s">
        <v>1574</v>
      </c>
      <c r="C673" s="80" t="s">
        <v>182</v>
      </c>
      <c r="D673" s="221">
        <v>69000</v>
      </c>
      <c r="E673" s="239" t="s">
        <v>10</v>
      </c>
      <c r="F673" s="80" t="s">
        <v>48</v>
      </c>
      <c r="G673" s="80" t="s">
        <v>24</v>
      </c>
      <c r="H673" s="118" t="s">
        <v>224</v>
      </c>
      <c r="I673" s="81" t="s">
        <v>1445</v>
      </c>
      <c r="J673" s="276">
        <f t="shared" si="21"/>
        <v>18.648648648648649</v>
      </c>
      <c r="K673" s="80"/>
      <c r="L673" s="296">
        <f t="shared" si="20"/>
        <v>0</v>
      </c>
      <c r="M673" s="291"/>
      <c r="O673" s="64"/>
      <c r="Q673" s="101"/>
      <c r="R673" s="101"/>
      <c r="S673" s="101"/>
      <c r="T673" s="101"/>
      <c r="U673" s="101"/>
      <c r="V673" s="101"/>
      <c r="W673" s="101"/>
      <c r="X673" s="101"/>
      <c r="Y673" s="101"/>
      <c r="Z673" s="101"/>
      <c r="AA673" s="101"/>
      <c r="AB673" s="101"/>
      <c r="AC673" s="101"/>
      <c r="AD673" s="101"/>
    </row>
    <row r="674" spans="1:30" ht="15" customHeight="1">
      <c r="A674" s="150" t="s">
        <v>1542</v>
      </c>
      <c r="B674" s="85" t="s">
        <v>2077</v>
      </c>
      <c r="C674" s="80" t="s">
        <v>91</v>
      </c>
      <c r="D674" s="221">
        <v>69000</v>
      </c>
      <c r="E674" s="238" t="s">
        <v>10</v>
      </c>
      <c r="F674" s="80" t="s">
        <v>48</v>
      </c>
      <c r="G674" s="80" t="s">
        <v>24</v>
      </c>
      <c r="H674" s="118" t="s">
        <v>224</v>
      </c>
      <c r="I674" s="81" t="s">
        <v>517</v>
      </c>
      <c r="J674" s="276">
        <f t="shared" si="21"/>
        <v>18.648648648648649</v>
      </c>
      <c r="K674" s="80"/>
      <c r="L674" s="296">
        <f t="shared" si="20"/>
        <v>0</v>
      </c>
      <c r="M674" s="291"/>
      <c r="O674" s="64"/>
      <c r="Q674" s="101"/>
      <c r="R674" s="101"/>
      <c r="S674" s="101"/>
      <c r="T674" s="101"/>
      <c r="U674" s="101"/>
      <c r="V674" s="101"/>
      <c r="W674" s="101"/>
      <c r="X674" s="101"/>
      <c r="Y674" s="101"/>
      <c r="Z674" s="101"/>
      <c r="AA674" s="101"/>
      <c r="AB674" s="101"/>
      <c r="AC674" s="101"/>
      <c r="AD674" s="101"/>
    </row>
    <row r="675" spans="1:30" ht="15" customHeight="1">
      <c r="A675" s="149" t="s">
        <v>2080</v>
      </c>
      <c r="B675" s="85" t="s">
        <v>2081</v>
      </c>
      <c r="C675" s="80" t="s">
        <v>1</v>
      </c>
      <c r="D675" s="221">
        <v>44000</v>
      </c>
      <c r="E675" s="239" t="s">
        <v>10</v>
      </c>
      <c r="F675" s="80" t="s">
        <v>48</v>
      </c>
      <c r="G675" s="80" t="s">
        <v>59</v>
      </c>
      <c r="H675" s="118" t="s">
        <v>1286</v>
      </c>
      <c r="I675" s="81" t="s">
        <v>517</v>
      </c>
      <c r="J675" s="276">
        <f t="shared" si="21"/>
        <v>11.891891891891891</v>
      </c>
      <c r="K675" s="80"/>
      <c r="L675" s="296">
        <f t="shared" si="20"/>
        <v>0</v>
      </c>
      <c r="M675" s="291"/>
      <c r="O675" s="64"/>
      <c r="Q675" s="101"/>
      <c r="R675" s="101"/>
      <c r="S675" s="101"/>
      <c r="T675" s="101"/>
      <c r="U675" s="101"/>
      <c r="V675" s="101"/>
      <c r="W675" s="101"/>
      <c r="X675" s="101"/>
      <c r="Y675" s="101"/>
      <c r="Z675" s="101"/>
      <c r="AA675" s="101"/>
      <c r="AB675" s="101"/>
      <c r="AC675" s="101"/>
      <c r="AD675" s="101"/>
    </row>
    <row r="676" spans="1:30" ht="15" customHeight="1">
      <c r="A676" s="149" t="s">
        <v>1640</v>
      </c>
      <c r="B676" s="85" t="s">
        <v>2717</v>
      </c>
      <c r="C676" s="80" t="s">
        <v>1</v>
      </c>
      <c r="D676" s="220">
        <v>39000</v>
      </c>
      <c r="E676" s="69" t="s">
        <v>10</v>
      </c>
      <c r="F676" s="80" t="s">
        <v>48</v>
      </c>
      <c r="G676" s="80" t="s">
        <v>20</v>
      </c>
      <c r="H676" s="80" t="s">
        <v>1715</v>
      </c>
      <c r="I676" s="161" t="s">
        <v>264</v>
      </c>
      <c r="J676" s="276">
        <f t="shared" si="21"/>
        <v>10.54054054054054</v>
      </c>
      <c r="K676" s="80"/>
      <c r="L676" s="296">
        <f t="shared" si="20"/>
        <v>0</v>
      </c>
      <c r="M676" s="291"/>
      <c r="O676" s="64"/>
      <c r="Q676" s="101"/>
      <c r="R676" s="101"/>
      <c r="S676" s="101"/>
      <c r="T676" s="101"/>
      <c r="U676" s="101"/>
      <c r="V676" s="101"/>
      <c r="W676" s="101"/>
      <c r="X676" s="101"/>
      <c r="Y676" s="101"/>
      <c r="Z676" s="101"/>
      <c r="AA676" s="101"/>
      <c r="AB676" s="101"/>
      <c r="AC676" s="101"/>
      <c r="AD676" s="101"/>
    </row>
    <row r="677" spans="1:30" ht="15" customHeight="1">
      <c r="A677" s="149" t="s">
        <v>1232</v>
      </c>
      <c r="B677" s="85" t="s">
        <v>1233</v>
      </c>
      <c r="C677" s="80" t="s">
        <v>182</v>
      </c>
      <c r="D677" s="221">
        <v>39000</v>
      </c>
      <c r="E677" s="238" t="s">
        <v>10</v>
      </c>
      <c r="F677" s="80" t="s">
        <v>48</v>
      </c>
      <c r="G677" s="80" t="s">
        <v>90</v>
      </c>
      <c r="H677" s="80" t="s">
        <v>1234</v>
      </c>
      <c r="I677" s="81" t="s">
        <v>308</v>
      </c>
      <c r="J677" s="276">
        <f t="shared" si="21"/>
        <v>10.54054054054054</v>
      </c>
      <c r="K677" s="80"/>
      <c r="L677" s="296">
        <f t="shared" si="20"/>
        <v>0</v>
      </c>
      <c r="M677" s="291"/>
      <c r="O677" s="64"/>
      <c r="Q677" s="101"/>
      <c r="R677" s="101"/>
      <c r="S677" s="101"/>
      <c r="T677" s="101"/>
      <c r="U677" s="101"/>
      <c r="V677" s="101"/>
      <c r="W677" s="101"/>
      <c r="X677" s="101"/>
      <c r="Y677" s="101"/>
      <c r="Z677" s="101"/>
      <c r="AA677" s="101"/>
      <c r="AB677" s="101"/>
      <c r="AC677" s="101"/>
      <c r="AD677" s="101"/>
    </row>
    <row r="678" spans="1:30" ht="15" customHeight="1">
      <c r="A678" s="150"/>
      <c r="B678" s="107"/>
      <c r="C678" s="80"/>
      <c r="D678" s="221"/>
      <c r="E678" s="239"/>
      <c r="F678" s="80"/>
      <c r="G678" s="80"/>
      <c r="H678" s="433"/>
      <c r="I678" s="81"/>
      <c r="J678" s="276"/>
      <c r="K678" s="80"/>
      <c r="L678" s="296"/>
      <c r="M678" s="291"/>
      <c r="O678" s="64"/>
      <c r="Q678" s="101"/>
      <c r="R678" s="101"/>
      <c r="S678" s="101"/>
      <c r="T678" s="101"/>
      <c r="U678" s="101"/>
      <c r="V678" s="101"/>
      <c r="W678" s="101"/>
      <c r="X678" s="101"/>
      <c r="Y678" s="101"/>
      <c r="Z678" s="101"/>
      <c r="AA678" s="101"/>
      <c r="AB678" s="101"/>
      <c r="AC678" s="101"/>
      <c r="AD678" s="101"/>
    </row>
    <row r="679" spans="1:30" ht="15" customHeight="1">
      <c r="A679" s="150"/>
      <c r="B679" s="107"/>
      <c r="C679" s="80"/>
      <c r="D679" s="221"/>
      <c r="E679" s="239"/>
      <c r="F679" s="80"/>
      <c r="G679" s="80"/>
      <c r="H679" s="433"/>
      <c r="I679" s="81"/>
      <c r="J679" s="276"/>
      <c r="K679" s="80"/>
      <c r="L679" s="296"/>
      <c r="M679" s="291"/>
      <c r="O679" s="64"/>
      <c r="Q679" s="101"/>
      <c r="R679" s="101"/>
      <c r="S679" s="101"/>
      <c r="T679" s="101"/>
      <c r="U679" s="101"/>
      <c r="V679" s="101"/>
      <c r="W679" s="101"/>
      <c r="X679" s="101"/>
      <c r="Y679" s="101"/>
      <c r="Z679" s="101"/>
      <c r="AA679" s="101"/>
      <c r="AB679" s="101"/>
      <c r="AC679" s="101"/>
      <c r="AD679" s="101"/>
    </row>
    <row r="680" spans="1:30" ht="15" customHeight="1">
      <c r="A680" s="150"/>
      <c r="B680" s="107"/>
      <c r="C680" s="80"/>
      <c r="D680" s="221"/>
      <c r="E680" s="239"/>
      <c r="F680" s="80"/>
      <c r="G680" s="80"/>
      <c r="H680" s="433"/>
      <c r="I680" s="81"/>
      <c r="J680" s="276"/>
      <c r="K680" s="80"/>
      <c r="L680" s="296"/>
      <c r="M680" s="291"/>
      <c r="O680" s="64"/>
      <c r="Q680" s="101"/>
      <c r="R680" s="101"/>
      <c r="S680" s="101"/>
      <c r="T680" s="101"/>
      <c r="U680" s="101"/>
      <c r="V680" s="101"/>
      <c r="W680" s="101"/>
      <c r="X680" s="101"/>
      <c r="Y680" s="101"/>
      <c r="Z680" s="101"/>
      <c r="AA680" s="101"/>
      <c r="AB680" s="101"/>
      <c r="AC680" s="101"/>
      <c r="AD680" s="101"/>
    </row>
    <row r="681" spans="1:30" ht="15" customHeight="1">
      <c r="A681" s="150"/>
      <c r="B681" s="107"/>
      <c r="C681" s="80"/>
      <c r="D681" s="221"/>
      <c r="E681" s="239"/>
      <c r="F681" s="80"/>
      <c r="G681" s="80"/>
      <c r="H681" s="433"/>
      <c r="I681" s="81"/>
      <c r="J681" s="276"/>
      <c r="K681" s="80"/>
      <c r="L681" s="296"/>
      <c r="M681" s="291"/>
      <c r="O681" s="64"/>
      <c r="Q681" s="101"/>
      <c r="R681" s="101"/>
      <c r="S681" s="101"/>
      <c r="T681" s="101"/>
      <c r="U681" s="101"/>
      <c r="V681" s="101"/>
      <c r="W681" s="101"/>
      <c r="X681" s="101"/>
      <c r="Y681" s="101"/>
      <c r="Z681" s="101"/>
      <c r="AA681" s="101"/>
      <c r="AB681" s="101"/>
      <c r="AC681" s="101"/>
      <c r="AD681" s="101"/>
    </row>
    <row r="682" spans="1:30" ht="15" customHeight="1">
      <c r="A682" s="150"/>
      <c r="B682" s="107"/>
      <c r="C682" s="80"/>
      <c r="D682" s="221"/>
      <c r="E682" s="239"/>
      <c r="F682" s="80"/>
      <c r="G682" s="80"/>
      <c r="H682" s="433"/>
      <c r="I682" s="81"/>
      <c r="J682" s="276"/>
      <c r="K682" s="80"/>
      <c r="L682" s="296"/>
      <c r="M682" s="291"/>
      <c r="O682" s="64"/>
      <c r="Q682" s="101"/>
      <c r="R682" s="101"/>
      <c r="S682" s="101"/>
      <c r="T682" s="101"/>
      <c r="U682" s="101"/>
      <c r="V682" s="101"/>
      <c r="W682" s="101"/>
      <c r="X682" s="101"/>
      <c r="Y682" s="101"/>
      <c r="Z682" s="101"/>
      <c r="AA682" s="101"/>
      <c r="AB682" s="101"/>
      <c r="AC682" s="101"/>
      <c r="AD682" s="101"/>
    </row>
    <row r="683" spans="1:30" ht="15" customHeight="1">
      <c r="A683" s="150"/>
      <c r="B683" s="107"/>
      <c r="C683" s="80"/>
      <c r="D683" s="221"/>
      <c r="E683" s="239"/>
      <c r="F683" s="80"/>
      <c r="G683" s="80"/>
      <c r="H683" s="433"/>
      <c r="I683" s="81"/>
      <c r="J683" s="276"/>
      <c r="K683" s="80"/>
      <c r="L683" s="296"/>
      <c r="M683" s="291"/>
      <c r="O683" s="64"/>
      <c r="Q683" s="101"/>
      <c r="R683" s="101"/>
      <c r="S683" s="101"/>
      <c r="T683" s="101"/>
      <c r="U683" s="101"/>
      <c r="V683" s="101"/>
      <c r="W683" s="101"/>
      <c r="X683" s="101"/>
      <c r="Y683" s="101"/>
      <c r="Z683" s="101"/>
      <c r="AA683" s="101"/>
      <c r="AB683" s="101"/>
      <c r="AC683" s="101"/>
      <c r="AD683" s="101"/>
    </row>
    <row r="684" spans="1:30" ht="15" customHeight="1">
      <c r="A684" s="150"/>
      <c r="B684" s="107"/>
      <c r="C684" s="80"/>
      <c r="D684" s="221"/>
      <c r="E684" s="239"/>
      <c r="F684" s="80"/>
      <c r="G684" s="80"/>
      <c r="H684" s="433"/>
      <c r="I684" s="81"/>
      <c r="J684" s="276"/>
      <c r="K684" s="80"/>
      <c r="L684" s="296"/>
      <c r="M684" s="291"/>
      <c r="O684" s="64"/>
      <c r="Q684" s="101"/>
      <c r="R684" s="101"/>
      <c r="S684" s="101"/>
      <c r="T684" s="101"/>
      <c r="U684" s="101"/>
      <c r="V684" s="101"/>
      <c r="W684" s="101"/>
      <c r="X684" s="101"/>
      <c r="Y684" s="101"/>
      <c r="Z684" s="101"/>
      <c r="AA684" s="101"/>
      <c r="AB684" s="101"/>
      <c r="AC684" s="101"/>
      <c r="AD684" s="101"/>
    </row>
    <row r="685" spans="1:30" ht="15" customHeight="1">
      <c r="A685" s="149"/>
      <c r="B685" s="85"/>
      <c r="C685" s="80"/>
      <c r="D685" s="221"/>
      <c r="E685" s="238"/>
      <c r="F685" s="80"/>
      <c r="G685" s="80"/>
      <c r="H685" s="118"/>
      <c r="I685" s="81"/>
      <c r="J685" s="276"/>
      <c r="K685" s="80"/>
      <c r="L685" s="296"/>
      <c r="M685" s="291"/>
      <c r="O685" s="64"/>
      <c r="Q685" s="101"/>
      <c r="R685" s="101"/>
      <c r="S685" s="101"/>
      <c r="T685" s="101"/>
      <c r="U685" s="101"/>
      <c r="V685" s="101"/>
      <c r="W685" s="101"/>
      <c r="X685" s="101"/>
      <c r="Y685" s="101"/>
      <c r="Z685" s="101"/>
      <c r="AA685" s="101"/>
      <c r="AB685" s="101"/>
      <c r="AC685" s="101"/>
      <c r="AD685" s="101"/>
    </row>
    <row r="686" spans="1:30" ht="15" customHeight="1" thickBot="1">
      <c r="A686" s="196"/>
      <c r="B686" s="88"/>
      <c r="C686" s="97"/>
      <c r="D686" s="274"/>
      <c r="E686" s="248"/>
      <c r="F686" s="97"/>
      <c r="G686" s="97"/>
      <c r="H686" s="97"/>
      <c r="I686" s="97"/>
      <c r="J686" s="281"/>
      <c r="K686" s="84"/>
      <c r="L686" s="98"/>
      <c r="M686" s="92"/>
      <c r="O686" s="64"/>
    </row>
    <row r="687" spans="1:30" ht="15" customHeight="1" thickBot="1">
      <c r="K687" s="94">
        <f>SUM(K16:K685)</f>
        <v>0</v>
      </c>
      <c r="L687" s="113">
        <f>SUM(L16:L685)</f>
        <v>0</v>
      </c>
      <c r="O687" s="64"/>
    </row>
    <row r="688" spans="1:30" ht="15" customHeight="1">
      <c r="O688" s="64"/>
    </row>
    <row r="689" spans="1:15" ht="15" customHeight="1">
      <c r="J689" s="282"/>
      <c r="O689" s="64"/>
    </row>
    <row r="690" spans="1:15" ht="15" customHeight="1">
      <c r="O690" s="64"/>
    </row>
    <row r="691" spans="1:15" ht="15" customHeight="1" thickBot="1">
      <c r="A691" s="264" t="s">
        <v>2316</v>
      </c>
      <c r="I691" s="101"/>
      <c r="O691" s="64"/>
    </row>
    <row r="692" spans="1:15" ht="15" customHeight="1" thickBot="1">
      <c r="A692" s="265" t="s">
        <v>13</v>
      </c>
      <c r="B692" s="266" t="s">
        <v>14</v>
      </c>
      <c r="C692" s="267" t="s">
        <v>15</v>
      </c>
      <c r="D692" s="268" t="s">
        <v>19</v>
      </c>
      <c r="E692" s="52" t="s">
        <v>9</v>
      </c>
      <c r="F692" s="269" t="s">
        <v>17</v>
      </c>
      <c r="G692" s="270" t="s">
        <v>16</v>
      </c>
      <c r="H692" s="269" t="s">
        <v>7</v>
      </c>
      <c r="I692" s="270" t="s">
        <v>484</v>
      </c>
      <c r="J692" s="393" t="s">
        <v>2312</v>
      </c>
      <c r="K692" s="394"/>
      <c r="L692" s="395"/>
      <c r="O692" s="64"/>
    </row>
    <row r="693" spans="1:15" ht="15" customHeight="1">
      <c r="A693" s="227"/>
      <c r="B693" s="399"/>
      <c r="C693" s="104"/>
      <c r="D693" s="271"/>
      <c r="E693" s="425"/>
      <c r="F693" s="104"/>
      <c r="G693" s="104"/>
      <c r="H693" s="272"/>
      <c r="I693" s="272"/>
      <c r="J693" s="400"/>
      <c r="K693" s="407"/>
      <c r="L693" s="408"/>
      <c r="O693" s="64"/>
    </row>
    <row r="694" spans="1:15" ht="15" customHeight="1">
      <c r="A694" s="406" t="s">
        <v>1944</v>
      </c>
      <c r="B694" s="401" t="s">
        <v>1896</v>
      </c>
      <c r="C694" s="80" t="s">
        <v>1</v>
      </c>
      <c r="D694" s="292">
        <v>34000</v>
      </c>
      <c r="E694" s="238" t="s">
        <v>10</v>
      </c>
      <c r="F694" s="80" t="s">
        <v>73</v>
      </c>
      <c r="G694" s="80" t="s">
        <v>28</v>
      </c>
      <c r="H694" s="80" t="s">
        <v>462</v>
      </c>
      <c r="I694" s="81" t="s">
        <v>1868</v>
      </c>
      <c r="J694" s="219" t="s">
        <v>2878</v>
      </c>
      <c r="K694" s="291"/>
      <c r="L694" s="409"/>
      <c r="O694" s="64"/>
    </row>
    <row r="695" spans="1:15" ht="15" customHeight="1">
      <c r="A695" s="300" t="s">
        <v>161</v>
      </c>
      <c r="B695" s="410" t="s">
        <v>152</v>
      </c>
      <c r="C695" s="80" t="s">
        <v>1</v>
      </c>
      <c r="D695" s="221">
        <v>14000</v>
      </c>
      <c r="E695" s="239" t="s">
        <v>10</v>
      </c>
      <c r="F695" s="80" t="s">
        <v>48</v>
      </c>
      <c r="G695" s="80" t="s">
        <v>30</v>
      </c>
      <c r="H695" s="118" t="s">
        <v>326</v>
      </c>
      <c r="I695" s="81" t="s">
        <v>2394</v>
      </c>
      <c r="J695" s="219" t="s">
        <v>2393</v>
      </c>
      <c r="K695" s="291"/>
      <c r="L695" s="409"/>
      <c r="O695" s="64"/>
    </row>
    <row r="696" spans="1:15" ht="15" customHeight="1" thickBot="1">
      <c r="A696" s="228"/>
      <c r="B696" s="402"/>
      <c r="C696" s="97"/>
      <c r="D696" s="274"/>
      <c r="E696" s="248"/>
      <c r="F696" s="97"/>
      <c r="G696" s="97"/>
      <c r="H696" s="97"/>
      <c r="I696" s="43"/>
      <c r="J696" s="403"/>
      <c r="K696" s="404"/>
      <c r="L696" s="405"/>
      <c r="O696" s="64"/>
    </row>
    <row r="697" spans="1:15" ht="15" customHeight="1">
      <c r="O697" s="64"/>
    </row>
  </sheetData>
  <autoFilter ref="A15:L685" xr:uid="{F2AA6D73-2557-E24C-8DEE-8674DF54F113}">
    <sortState xmlns:xlrd2="http://schemas.microsoft.com/office/spreadsheetml/2017/richdata2" ref="A16:L685">
      <sortCondition ref="A16:A685"/>
    </sortState>
  </autoFilter>
  <sortState xmlns:xlrd2="http://schemas.microsoft.com/office/spreadsheetml/2017/richdata2" ref="A16:L679">
    <sortCondition ref="A16:A679"/>
  </sortState>
  <phoneticPr fontId="39" type="noConversion"/>
  <conditionalFormatting sqref="K16">
    <cfRule type="top10" dxfId="44" priority="26751" rank="10"/>
  </conditionalFormatting>
  <conditionalFormatting sqref="K331">
    <cfRule type="top10" dxfId="43" priority="2" rank="10"/>
  </conditionalFormatting>
  <conditionalFormatting sqref="K493:K495">
    <cfRule type="top10" dxfId="42" priority="26926" rank="10"/>
  </conditionalFormatting>
  <conditionalFormatting sqref="K496:K685 K332:K492 K17:K330">
    <cfRule type="top10" dxfId="41" priority="26992" rank="10"/>
  </conditionalFormatting>
  <conditionalFormatting sqref="K686">
    <cfRule type="top10" dxfId="40" priority="25965" rank="10"/>
  </conditionalFormatting>
  <conditionalFormatting sqref="L16 L686">
    <cfRule type="cellIs" dxfId="39" priority="151" operator="greaterThan">
      <formula>0</formula>
    </cfRule>
  </conditionalFormatting>
  <conditionalFormatting sqref="O17">
    <cfRule type="cellIs" dxfId="38" priority="159" operator="greaterThan">
      <formula>0</formula>
    </cfRule>
    <cfRule type="expression" dxfId="37" priority="252" stopIfTrue="1">
      <formula>MOD(ROW(),2)=1</formula>
    </cfRule>
  </conditionalFormatting>
  <dataValidations count="1">
    <dataValidation type="list" allowBlank="1" showInputMessage="1" showErrorMessage="1" sqref="A20:B20 A28 A51:B51 A79 B269 B306:B307 A206 B265 A102:B102 A91:B92 B368 B346 B201:B202 B371 A82:B82 B41 F387 A113:B115 H686:I686 B404 B125 B191:B192 A264 B47 H105:H106 B357:B358 A365:B366 A182 A23:B23 H345:H346 A109:B109 G368:H368 H389:H395 A332:A333 F102 G193 A435:B435 A695:B696 H696 A64:B64 A693 H397:H398 B401 A479:B479 H480 H50:H57 H103 B363 B382:B385 A386 H47:H48 B500:B501 G500:G501 A547 A137 F472 A196:B196 A423:B423 B110:B112 A506:B506 B440 B545 B231 A66:B66 A237 A421:B421 H517:H523 B552 H125:H127 B213 H42:H44 A338:B338 A537:B538 B143 B407:B408 A418:B419 G419 H465:H466 B261 A215 A207:B207 B208 B68 H16:H18 A266:B266 A167 H448:H449 F452 A452:B452 A252:B252 A262:B262 G256:G257 A121:B122 A530 H206:H211 H413 H419:H422 B416 A521:B521 A524:B524 A529:B529 B527:B528 G529 H558:H562 B560:B567 H552:H553 B86:B87 H444:H445 H588 H455:H459 A445 A287:B288 A568 B444 H326:H327 B554 A541:B542 H451:H453 B591 A329 H597 H599:H600 B596 F114 H415:H417 B389:B394 H369:H387 A633:B633 H438:H440 A605:B605 B598 B600 A139:B139 H137:H139 B164:B165 B281:B282 H65:H69 B53 A54:B54 A250:B250 H170:H171 H88:H90 B496 B70 H213:H215 H322:H323 B105:B108 H591:H594 A94:A95 H165:H166 H363:H364 H401:H402 H197:H204 H486:H514 H645:H647 H240:H248 A230:B230 A437:B437 B634:B635 A636:B636 A640 H462 A645:B645 A124:B124 H694 B34 B473:B475 B531 H148:H161 A345:B345 B642 A661:B661 B662 H663 H632:H633 B665 H130:H135 H671:H672 H666:H669 B668:B669 A670 B608:B609 B637:B640 H636:H643 H72:H76 B75 H312:H320 B648 A331:B331 A517 A512 A172:B174 H349:H354 B349:B355 H175:H195 H425:H436 B602:B603 H615 H251 A387:B387 B556:B557 B72 H217:H238 B243:B244 B694 H525:H530 H568:H583 H532 H329:H330 H302:H310 B118 H59:H63 B62:B63 A481:B481 B483:B484 A612 H609:H612 H141:H144 H659 H289:H296 A297 H298:H300 B616:B632 H356:H360 H469:H476 B301:B302 H367 H111:H122 B120 H650:H651 H534:H550 B548 H21:H30 H661 A254 H603:H607 H78:H86 H92:H99 B676:B684 H269:H287 H332:H343 H32:H40 H676:H684 H253 H255:H267 H404:H411"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29" r:id="rId4" xr:uid="{DA81FD66-2201-7045-A496-9D7CC6A01F8A}"/>
    <hyperlink ref="E37" r:id="rId5" xr:uid="{E8FE4509-D6AC-2D4C-B4E4-1A624C30BABB}"/>
    <hyperlink ref="E36" r:id="rId6" xr:uid="{0BA987C1-833B-0348-9C4D-22DE925D7F01}"/>
    <hyperlink ref="E100" r:id="rId7" xr:uid="{B776F7F1-C07F-F24D-9F44-24A951D75E1C}"/>
    <hyperlink ref="E39" r:id="rId8" display="https://www.youtube.com/watch?v=6xx1jbpY-VA&amp;t=463s" xr:uid="{CC4C20B0-5EEB-0547-AEEA-6D36CE0318D5}"/>
    <hyperlink ref="E294" r:id="rId9" xr:uid="{077C333D-B9E1-0043-9835-1E07195E69EC}"/>
    <hyperlink ref="E149" r:id="rId10" xr:uid="{003D56D2-32CE-9743-ABA3-99A4B4E47FC0}"/>
    <hyperlink ref="E73" r:id="rId11" xr:uid="{AC8CA9AD-0C6D-F641-81AF-403BD0545C0B}"/>
    <hyperlink ref="E172" r:id="rId12" xr:uid="{838B3528-5B9C-334B-A182-57DC9280FAD2}"/>
    <hyperlink ref="E253" r:id="rId13" xr:uid="{7905DF4B-7EE0-8045-9544-C486ED230303}"/>
    <hyperlink ref="E244" r:id="rId14" xr:uid="{2E70499C-A03E-9D4C-8915-AC276AC823F0}"/>
    <hyperlink ref="E29" r:id="rId15" xr:uid="{BC7F9B19-0D7A-ED4D-A429-7B44F1A3ED75}"/>
    <hyperlink ref="E153" r:id="rId16" xr:uid="{227FAC88-6205-7446-A99C-B967DB185866}"/>
    <hyperlink ref="E46" r:id="rId17" xr:uid="{14537373-E0BB-B04F-877E-D262504D9F7A}"/>
    <hyperlink ref="E242" r:id="rId18" xr:uid="{C145E7FA-0C98-D54C-8781-46D551E0398A}"/>
    <hyperlink ref="E187" r:id="rId19" xr:uid="{AFBA7DC3-6B3C-9549-98E7-FF23AE5F6362}"/>
    <hyperlink ref="E479" r:id="rId20" xr:uid="{11716B7A-F027-C94F-9E69-6ABF78FDADC6}"/>
    <hyperlink ref="E332" r:id="rId21" xr:uid="{A04DD338-E21B-8C4A-899A-B3E120710885}"/>
    <hyperlink ref="E451" r:id="rId22" xr:uid="{FE5DCF60-99A1-5041-A21B-25F49F7CB827}"/>
    <hyperlink ref="E335" r:id="rId23" xr:uid="{8C03228B-209F-334B-9E77-766C1E4E074A}"/>
    <hyperlink ref="E371" r:id="rId24" xr:uid="{89A37EEB-09F2-D243-994C-6D68D8442BA1}"/>
    <hyperlink ref="E344" r:id="rId25" xr:uid="{44A4CC6D-BB4D-9346-B359-66C7C3D26960}"/>
    <hyperlink ref="E324" r:id="rId26" xr:uid="{648B7E5C-4CFF-B849-9845-3A963964B52C}"/>
    <hyperlink ref="E477" r:id="rId27" xr:uid="{09107C5D-7209-5248-B3F1-5ACE5C72AE5C}"/>
    <hyperlink ref="E398" r:id="rId28" xr:uid="{DD5FB647-36D2-8040-965C-5759BAA97CA1}"/>
    <hyperlink ref="E397" r:id="rId29" xr:uid="{D04C9F2C-4A1C-4144-A627-D4E304E9F157}"/>
    <hyperlink ref="E329" r:id="rId30" xr:uid="{81414920-1F8F-DA4F-AA76-4BF174287395}"/>
    <hyperlink ref="E331" r:id="rId31" xr:uid="{CF2F247A-3EE8-1B4C-905F-D660F7368F6E}"/>
    <hyperlink ref="E309" r:id="rId32" xr:uid="{6B0DB1AE-1B53-244C-AA14-8D900D1D4331}"/>
    <hyperlink ref="E350" r:id="rId33" xr:uid="{41E20C5D-BC7D-A145-93DB-C4D449C46531}"/>
    <hyperlink ref="E463" r:id="rId34" xr:uid="{57AB0F83-A35B-CD4E-9AFD-66FBF779D002}"/>
    <hyperlink ref="E349" r:id="rId35" xr:uid="{E2EBFD63-8101-CB4C-A955-3DB265090EDB}"/>
    <hyperlink ref="E381" r:id="rId36" xr:uid="{086039ED-C583-C24A-8E13-380F6A34E351}"/>
    <hyperlink ref="E418" r:id="rId37" xr:uid="{1A667977-ED43-7D4F-BDF7-585E720144B8}"/>
    <hyperlink ref="E313" r:id="rId38" xr:uid="{F2B6464C-BDD9-6945-8AEC-4A9390D8C5D2}"/>
    <hyperlink ref="E455" r:id="rId39" xr:uid="{8CE3E542-47A7-DC44-9D7C-B2C210D08FAE}"/>
    <hyperlink ref="E312" r:id="rId40" xr:uid="{E546A718-A549-3A45-BACE-ADDD3381D5BB}"/>
    <hyperlink ref="E461" r:id="rId41" xr:uid="{B409F780-63F9-214C-AD0B-7E06D1310D31}"/>
    <hyperlink ref="E360" r:id="rId42" xr:uid="{E3846149-3AEE-034E-B9D1-0F3CB5BFD05E}"/>
    <hyperlink ref="E435" r:id="rId43" xr:uid="{D178DB56-A347-844F-8C1D-3C62FF542B00}"/>
    <hyperlink ref="E374" r:id="rId44" xr:uid="{1FA93A1C-5904-2942-BC56-EA8DC20EA41E}"/>
    <hyperlink ref="E436" r:id="rId45" xr:uid="{9D8EC9C0-19E5-0B43-9714-AD60BA184B64}"/>
    <hyperlink ref="E480" r:id="rId46" xr:uid="{F2EE03DD-69D7-3541-890F-E5928E7A5E66}"/>
    <hyperlink ref="E416" r:id="rId47" xr:uid="{D54C7D04-D9E2-7D43-94F0-3140C14CBC55}"/>
    <hyperlink ref="E18" r:id="rId48" xr:uid="{56A7CEFC-C352-C14F-867A-CA5D5FCE0129}"/>
    <hyperlink ref="E207" r:id="rId49" xr:uid="{5CDBDFEF-DF20-8744-9ED9-DD2ABA93A46E}"/>
    <hyperlink ref="E198" r:id="rId50" xr:uid="{3714EE8A-2B27-2645-AB45-FADE6E97295C}"/>
    <hyperlink ref="E48" r:id="rId51" xr:uid="{D966734A-3718-114E-8F77-E3F5C64C9610}"/>
    <hyperlink ref="E446" r:id="rId52" xr:uid="{572FD29D-89DA-B342-8E59-D4A5826CB5C4}"/>
    <hyperlink ref="E440" r:id="rId53" xr:uid="{B11AB385-B077-3645-B504-218DC39F4B62}"/>
    <hyperlink ref="E126" r:id="rId54" xr:uid="{C565843C-8FF2-F542-B66E-CED4E07B3BD2}"/>
    <hyperlink ref="E447" r:id="rId55" xr:uid="{48420BD7-9CA8-F846-870D-3C0C06580A2B}"/>
    <hyperlink ref="E225" r:id="rId56" xr:uid="{DBF66EDF-B135-9540-BF66-F7B0AEE629ED}"/>
    <hyperlink ref="E408" r:id="rId57" xr:uid="{48E2E8F2-B50E-634F-B109-59005C52B365}"/>
    <hyperlink ref="E485" r:id="rId58" xr:uid="{69C04B71-F243-004D-9889-6798E3B13F46}"/>
    <hyperlink ref="E206" r:id="rId59" xr:uid="{0AF40D65-4F19-0E4D-90FF-04A3356B9A6E}"/>
    <hyperlink ref="E385" r:id="rId60" xr:uid="{3F848BD1-2756-F340-BF7D-9A0BE453EEFE}"/>
    <hyperlink ref="E239" r:id="rId61" xr:uid="{98FD64DC-4875-B94B-B8BF-271A6B2612BA}"/>
    <hyperlink ref="E109" r:id="rId62" xr:uid="{99DB9E85-FC89-EF4E-A079-4D5F6D6AAC98}"/>
    <hyperlink ref="E60" r:id="rId63" xr:uid="{9B16AD20-4069-EA4C-B2FD-5451E92B0DCD}"/>
    <hyperlink ref="E318" r:id="rId64" xr:uid="{596C1D81-E97E-D942-99F5-6516575A4582}"/>
    <hyperlink ref="E319" r:id="rId65" xr:uid="{C7396962-2CDA-1B45-B96E-86456340B606}"/>
    <hyperlink ref="E236" r:id="rId66" xr:uid="{D034A294-EA89-BE46-8BDD-BC49FF225D98}"/>
    <hyperlink ref="E442" r:id="rId67" xr:uid="{28BD3F4B-9A48-DF43-9AF1-4138051EBB82}"/>
    <hyperlink ref="E443" r:id="rId68" xr:uid="{FD7EABEB-85A8-BF4A-A702-995346192080}"/>
    <hyperlink ref="E326" r:id="rId69" xr:uid="{8F33DA8E-BBC4-F745-8322-F86158FF6482}"/>
    <hyperlink ref="E203" r:id="rId70" xr:uid="{2A7EBA41-DF34-F945-9EC5-238E1B09628A}"/>
    <hyperlink ref="E218" r:id="rId71" xr:uid="{3B1B2637-19FE-6248-968F-9E44262797BA}"/>
    <hyperlink ref="E287" r:id="rId72" xr:uid="{2238E5A3-81DB-6849-A75A-0BFD3EFBD6CA}"/>
    <hyperlink ref="E296" r:id="rId73" xr:uid="{494AADA1-0733-0946-BBE9-AE4BD722E140}"/>
    <hyperlink ref="E359" r:id="rId74" xr:uid="{3BB899BC-257D-F143-ADA9-3B616C321040}"/>
    <hyperlink ref="E453" r:id="rId75" xr:uid="{B8B1488C-2F54-4845-93AC-165055D2FDAC}"/>
    <hyperlink ref="E295" r:id="rId76" xr:uid="{DE20C4AC-E119-FF40-AE4C-2B7DAD8F690E}"/>
    <hyperlink ref="E49" r:id="rId77" xr:uid="{2EE53E4D-83E8-9F49-8D7B-6A09E7EAB86C}"/>
    <hyperlink ref="E410" r:id="rId78" xr:uid="{205CA75A-205A-144A-BE5B-68450785AF0C}"/>
    <hyperlink ref="E47" r:id="rId79" xr:uid="{FA95E896-C07B-EE46-A29A-BCC1C58054DB}"/>
    <hyperlink ref="E391" r:id="rId80" xr:uid="{8B045ED8-32B1-9144-82B9-9CB62347AAA1}"/>
    <hyperlink ref="E333" r:id="rId81" xr:uid="{FDFA0A9E-41F4-994A-B14C-8C7C44E789D7}"/>
    <hyperlink ref="E223" r:id="rId82" xr:uid="{4A6D7094-9A38-6C4A-B48C-30C7C393BC11}"/>
    <hyperlink ref="E212" r:id="rId83" xr:uid="{6B18EBD3-D840-D842-8AF1-D949DC11B87B}"/>
    <hyperlink ref="E394" r:id="rId84" xr:uid="{EC17CA18-AECE-D246-B72C-9B1349EE1227}"/>
    <hyperlink ref="E213" r:id="rId85" xr:uid="{AC0CC428-FFF5-4E43-9BA3-882114050662}"/>
    <hyperlink ref="E478" r:id="rId86" xr:uid="{234430C3-7DF3-DF44-9528-C2057928F691}"/>
    <hyperlink ref="E422" r:id="rId87" xr:uid="{919C753F-EF53-1A40-8223-45102D9EA695}"/>
    <hyperlink ref="E249" r:id="rId88" xr:uid="{5A0F68D0-BA92-164B-ADE8-E334A7813B62}"/>
    <hyperlink ref="E237" r:id="rId89" xr:uid="{5E9E52FC-14A3-BF44-878E-8112497A977E}"/>
    <hyperlink ref="E70" r:id="rId90" xr:uid="{9FD4E2B2-04CE-0D4A-BB3F-3E1DE4C5E627}"/>
    <hyperlink ref="E71" r:id="rId91" xr:uid="{21F1E994-16F4-9A46-B604-0C6CB205E334}"/>
    <hyperlink ref="E72" r:id="rId92" xr:uid="{C95388DB-6EBF-3C4A-8540-66ACA4FD3F16}"/>
    <hyperlink ref="E471" r:id="rId93" xr:uid="{71AD3B68-44CF-3E45-9473-6A761D5C494D}"/>
    <hyperlink ref="E279" r:id="rId94" xr:uid="{4261EC9B-58AD-3244-BFB4-6AFD1A09EDD4}"/>
    <hyperlink ref="E181" r:id="rId95" xr:uid="{BCE85720-9C09-C54E-9134-5750135CD3BE}"/>
    <hyperlink ref="E180" r:id="rId96" xr:uid="{75B251E1-E5F9-9843-8319-C973FE6602C6}"/>
    <hyperlink ref="E232" r:id="rId97" xr:uid="{EF2E242B-1A13-5547-9510-2CF52E020CE5}"/>
    <hyperlink ref="E127" r:id="rId98" xr:uid="{B284262E-B35A-E349-A08B-AC283623FAA4}"/>
    <hyperlink ref="E202" r:id="rId99" xr:uid="{A015A9CA-6C33-F948-954E-FEF5CED34F20}"/>
    <hyperlink ref="E229" r:id="rId100" xr:uid="{B13ACD4E-228E-CE45-B609-D652E42E54A4}"/>
    <hyperlink ref="E288" r:id="rId101" xr:uid="{85FFC25B-D167-3F4C-B363-F91185365025}"/>
    <hyperlink ref="E433" r:id="rId102" xr:uid="{9F86E522-76B2-FD4E-8784-B70B880E6464}"/>
    <hyperlink ref="E406" r:id="rId103" xr:uid="{D6938DEA-3B19-1845-9F70-DB4D57D4AC5B}"/>
    <hyperlink ref="E373" r:id="rId104" xr:uid="{B775359F-A817-AE4B-8930-521F5B6B145D}"/>
    <hyperlink ref="E421" r:id="rId105" xr:uid="{F92081C3-A7BC-4544-8E12-F198F6051FEB}"/>
    <hyperlink ref="E81" r:id="rId106" xr:uid="{D86CAA4E-0654-8643-A5DF-09E5C031B3B4}"/>
    <hyperlink ref="E483" r:id="rId107" xr:uid="{9D0D87E5-B906-DD45-A6B1-360CC466CCFD}"/>
    <hyperlink ref="E462" r:id="rId108" xr:uid="{9B5D4E00-5383-9E46-AB88-2AC635049A27}"/>
    <hyperlink ref="E277" r:id="rId109" xr:uid="{A632D6AC-D941-674C-89CB-6E2273862336}"/>
    <hyperlink ref="E75" r:id="rId110" xr:uid="{08319DBA-A546-C041-8E1B-F18865181A51}"/>
    <hyperlink ref="E465" r:id="rId111" xr:uid="{C263EBD5-2462-D54D-8080-F6D96F7D2CC9}"/>
    <hyperlink ref="E466" r:id="rId112" xr:uid="{909CEFBD-1A07-D044-9146-1165E2F1E2B6}"/>
    <hyperlink ref="E76" r:id="rId113" xr:uid="{E7CB49FD-C33F-4A45-8320-21C6FCC74718}"/>
    <hyperlink ref="E30" r:id="rId114" xr:uid="{5C9A87B4-7878-1C47-9DB5-5F99C98C75AE}"/>
    <hyperlink ref="E40" r:id="rId115" xr:uid="{5351F96C-869C-BD4C-9F75-6394310C270C}"/>
    <hyperlink ref="E114" r:id="rId116" xr:uid="{B838C79A-0488-B540-8458-927DC7BC0729}"/>
    <hyperlink ref="E115" r:id="rId117" xr:uid="{552A0743-8E44-964F-9A9A-99D37CB2CDE6}"/>
    <hyperlink ref="E157" r:id="rId118" xr:uid="{7E645545-F058-B241-B488-B30F4C8792A8}"/>
    <hyperlink ref="E182" r:id="rId119" xr:uid="{9365DFB4-25F6-4D46-A13F-AEAECEE2B152}"/>
    <hyperlink ref="E189" r:id="rId120" xr:uid="{68AE85A0-0273-1C48-BF4A-643C4102531B}"/>
    <hyperlink ref="E215" r:id="rId121" xr:uid="{825E2CC0-4DD0-2D41-9896-A0CD4292137D}"/>
    <hyperlink ref="E228" r:id="rId122" xr:uid="{C99EE9C4-3578-1F48-9260-7345A64273F8}"/>
    <hyperlink ref="E214" r:id="rId123" xr:uid="{6473AD40-8FA2-4C49-865A-AFB398CB8ECB}"/>
    <hyperlink ref="E450" r:id="rId124" xr:uid="{D4A4B499-9B46-8D40-92D8-D2E472E1D1C6}"/>
    <hyperlink ref="E143" r:id="rId125" xr:uid="{269E59C4-80FF-5446-A417-4060ED678D55}"/>
    <hyperlink ref="E117" r:id="rId126" xr:uid="{EA5DE793-640E-8A4B-9206-CD712FE67F31}"/>
    <hyperlink ref="E28" r:id="rId127" xr:uid="{0AFB1862-A6CD-7B4C-AC30-FB2A289C0138}"/>
    <hyperlink ref="E439" r:id="rId128" xr:uid="{026817D9-DF6D-4E4C-8F10-C1C46E213059}"/>
    <hyperlink ref="E266" r:id="rId129" xr:uid="{C74F6CD8-E596-5D44-B7E4-26DB96312B9C}"/>
    <hyperlink ref="E340" r:id="rId130" display="https://www.youtube.com/watch?v=CWUE_LgMb3U&amp;t=441s" xr:uid="{FD66092A-1696-124E-951F-1B8A37AD3010}"/>
    <hyperlink ref="E420" r:id="rId131" xr:uid="{6FBFC25F-32D5-D04C-8F06-92A0971F32BB}"/>
    <hyperlink ref="E482" r:id="rId132" xr:uid="{7EC1A098-4F55-1146-A7FE-8567F97A3A75}"/>
    <hyperlink ref="E138" r:id="rId133" xr:uid="{19AD3B4D-7244-124A-A7F7-D197A323EDDA}"/>
    <hyperlink ref="E355" r:id="rId134" xr:uid="{D7F328D7-5473-2349-B5F8-576135A0F599}"/>
    <hyperlink ref="E314" r:id="rId135" xr:uid="{D91DFE62-32F7-4A41-ADEF-1CB1BB8EA710}"/>
    <hyperlink ref="E375" r:id="rId136" xr:uid="{4CEE99E8-FE51-4D42-97B1-75982166B666}"/>
    <hyperlink ref="E407" r:id="rId137" xr:uid="{1017137E-3F73-074F-9F93-5384F39ADE11}"/>
    <hyperlink ref="E131" r:id="rId138" xr:uid="{FC6CD1A5-47F7-3C44-9B3F-2204AC14D488}"/>
    <hyperlink ref="E150" r:id="rId139" xr:uid="{938E6ABA-E46B-404E-83AF-E9B64953BFA1}"/>
    <hyperlink ref="E111" r:id="rId140" xr:uid="{7704266F-62A8-8B4F-8522-BB998572F3CA}"/>
    <hyperlink ref="E151" r:id="rId141" xr:uid="{6677FF74-71E0-2843-BECC-D06ED32E698B}"/>
    <hyperlink ref="E456" r:id="rId142" xr:uid="{2F7BD8AF-533C-4F4E-B1B5-7D7FD371AB6A}"/>
    <hyperlink ref="E32" r:id="rId143" xr:uid="{CFB9B686-5891-B746-9017-2D3DFFABA44F}"/>
    <hyperlink ref="E425" r:id="rId144" xr:uid="{BDECE346-06F1-634B-8FC3-283F54672263}"/>
    <hyperlink ref="E183" r:id="rId145" xr:uid="{D2AE4B82-3C85-914B-8719-A321BB16CCE9}"/>
    <hyperlink ref="E354" r:id="rId146" xr:uid="{5C14B2CA-F8E4-B947-A789-46649E184322}"/>
    <hyperlink ref="E51" r:id="rId147" xr:uid="{BDA7F482-40C0-5343-B5EF-08339CFBD5D7}"/>
    <hyperlink ref="E275" r:id="rId148" display="https://www.youtube.com/watch?v=u4Ku8iwj7jo&amp;t=544s" xr:uid="{F8EF5A54-AA1A-EF45-8E95-531980426EA9}"/>
    <hyperlink ref="E38" r:id="rId149" xr:uid="{B6579F8D-480E-6341-9151-A29CCB359602}"/>
    <hyperlink ref="E94" r:id="rId150" xr:uid="{FEF7C121-D165-E042-9422-B1D510AE4CF1}"/>
    <hyperlink ref="E95" r:id="rId151" xr:uid="{1B47663B-C589-A24D-9BD8-410279ACB446}"/>
    <hyperlink ref="E120" r:id="rId152" xr:uid="{8E42F9EE-B45E-D34D-8A23-EA5776D7A415}"/>
    <hyperlink ref="E257" r:id="rId153" xr:uid="{67B083D2-1D6F-9F4E-8615-24509F09B92A}"/>
    <hyperlink ref="E291" r:id="rId154" xr:uid="{B216BE85-03B7-6E4E-B95D-4E6B21149BEF}"/>
    <hyperlink ref="E470" r:id="rId155" xr:uid="{29EFB5A3-DC62-9840-8EA1-CC050BCB54EE}"/>
    <hyperlink ref="E270" r:id="rId156" xr:uid="{C96E9C54-DDB1-3642-985F-E2877FB2B9EB}"/>
    <hyperlink ref="E292" r:id="rId157" xr:uid="{C8D94487-2635-4244-9942-A607418732CD}"/>
    <hyperlink ref="E250" r:id="rId158" xr:uid="{99F7391E-A2E6-7942-A465-097A87DD3506}"/>
    <hyperlink ref="E452" r:id="rId159" xr:uid="{81085068-3AAA-CB4C-B83E-98AC56D98EFA}"/>
    <hyperlink ref="E199" r:id="rId160" xr:uid="{86DED013-CA64-4B4E-8A2E-F16B996E9F65}"/>
    <hyperlink ref="E190" r:id="rId161" xr:uid="{E715654E-721A-BA4D-ABFE-0A2E57925D57}"/>
    <hyperlink ref="E54" r:id="rId162" xr:uid="{C79EBD01-B4E6-1C40-925C-DFD22D8831E4}"/>
    <hyperlink ref="E55" r:id="rId163" xr:uid="{99C6EB65-29DA-BF43-B4C6-CAE59DEF97AA}"/>
    <hyperlink ref="E419" r:id="rId164" xr:uid="{4F729B1D-9779-CB4D-8BB1-E5EC7324EEDA}"/>
    <hyperlink ref="E101" r:id="rId165" xr:uid="{6D27BFA9-1272-034A-A738-CB8436F877DA}"/>
    <hyperlink ref="E102" r:id="rId166" xr:uid="{E484A0DA-48B9-7744-9BC9-1CB214E46680}"/>
    <hyperlink ref="E104" r:id="rId167" xr:uid="{F52E8533-4156-4843-A38F-ABA76192065B}"/>
    <hyperlink ref="E200" r:id="rId168" xr:uid="{ECFD2FAC-9E17-8C48-808D-BC85C33E9BF3}"/>
    <hyperlink ref="E128" r:id="rId169" xr:uid="{3BAF2EE5-6445-7248-AB9D-1A04A2AA09DB}"/>
    <hyperlink ref="E405" r:id="rId170" xr:uid="{522B20F0-2B2E-6A4B-B696-7B26FC21C623}"/>
    <hyperlink ref="E91" r:id="rId171" xr:uid="{9F538D1C-333E-AA49-98D9-888EB530C592}"/>
    <hyperlink ref="E133" r:id="rId172" xr:uid="{0BEACD0D-694A-CA4E-81FC-BCE593326FFE}"/>
    <hyperlink ref="E134" r:id="rId173" xr:uid="{1368F1D6-7CF9-A643-AC90-2235CCE2757B}"/>
    <hyperlink ref="E345" r:id="rId174" xr:uid="{4C94A62B-6AF4-EC42-9F11-A1DF1A550154}"/>
    <hyperlink ref="E251" r:id="rId175" xr:uid="{8EB53EEA-3D58-F64B-A326-F36453B537C1}"/>
    <hyperlink ref="E243" r:id="rId176" xr:uid="{13893260-C858-8441-8B70-BB825B521CF7}"/>
    <hyperlink ref="E393" r:id="rId177" xr:uid="{0CB6A93F-2E30-1B41-BD46-ABFBB4CE4BDA}"/>
    <hyperlink ref="E330" r:id="rId178" xr:uid="{EB1F03EE-A3B3-C24B-BDAE-79ECB7FFBBB3}"/>
    <hyperlink ref="E124" r:id="rId179" xr:uid="{01EDF90F-9E91-224D-98E8-E65F394EC7BB}"/>
    <hyperlink ref="E284" r:id="rId180" xr:uid="{A0C34D7A-A6DC-6C4F-BFCA-8326D3C924D0}"/>
    <hyperlink ref="E458" r:id="rId181" xr:uid="{13EE8C0B-8E90-CE41-99EA-AAE5A25CBBDA}"/>
    <hyperlink ref="E445" r:id="rId182" xr:uid="{147F3DAB-195C-6C43-B9DA-5007E9B132FB}"/>
    <hyperlink ref="E171" r:id="rId183" xr:uid="{660C2EF2-6702-0543-885C-B1104E41AB27}"/>
    <hyperlink ref="E50" r:id="rId184" xr:uid="{11C35198-C3C8-2545-8253-60EB398312E4}"/>
    <hyperlink ref="E379" r:id="rId185" xr:uid="{2AE852DD-46E3-CD40-AAD8-A2DA85EFCDE9}"/>
    <hyperlink ref="E380" r:id="rId186" xr:uid="{F0F8C43B-2150-C747-9334-D314AB0E56D4}"/>
    <hyperlink ref="E165" r:id="rId187" xr:uid="{D906FC51-F809-D94B-ACA1-717801A83CF6}"/>
    <hyperlink ref="E378" r:id="rId188" xr:uid="{426B74F0-CBED-A240-9F5E-E1A72EBF9AFE}"/>
    <hyperlink ref="E83" r:id="rId189" xr:uid="{166E8AFB-0895-8943-8CB0-25137768E396}"/>
    <hyperlink ref="E286" r:id="rId190" xr:uid="{A55E426C-C87D-1842-BEA0-93061D08C024}"/>
    <hyperlink ref="E444" r:id="rId191" xr:uid="{D620288D-72DB-854A-84A0-72C7C78250F8}"/>
    <hyperlink ref="E93" r:id="rId192" xr:uid="{241BB2B1-5D94-CC4C-BE80-D91F716EDB27}"/>
    <hyperlink ref="E234" r:id="rId193" xr:uid="{2916AB70-4151-3D49-8850-8BA1A5852F8F}"/>
    <hyperlink ref="E404" r:id="rId194" xr:uid="{E0B4EC72-3EE7-5C4A-9F98-88B551193A95}"/>
    <hyperlink ref="E148" r:id="rId195" xr:uid="{4A0CD4BC-F22F-0E41-8BBD-D358B36B9471}"/>
    <hyperlink ref="E252" r:id="rId196" xr:uid="{2F1FA0AC-5415-AF40-97DE-77BF3936860C}"/>
    <hyperlink ref="E351" r:id="rId197" xr:uid="{682809A9-6BD6-9845-9CE5-61C0BF135891}"/>
    <hyperlink ref="E166" r:id="rId198" xr:uid="{CCA5A156-5F29-C549-8D7B-0246491A3450}"/>
    <hyperlink ref="E201" r:id="rId199" xr:uid="{1CB92889-C8EF-0449-A40C-B27361BCB39B}"/>
    <hyperlink ref="E208" r:id="rId200" xr:uid="{385D8E6C-CA11-E74C-BF29-E5D9E486FC64}"/>
    <hyperlink ref="E42" r:id="rId201" xr:uid="{6376818B-E08B-8A41-BBA1-06426D2A23F6}"/>
    <hyperlink ref="E167" r:id="rId202" xr:uid="{9356696D-7DB2-BF41-AC44-84854CE41700}"/>
    <hyperlink ref="E219" r:id="rId203" xr:uid="{DF897390-7033-064E-A197-7A09617BDE22}"/>
    <hyperlink ref="E25" r:id="rId204" xr:uid="{AC0BB1E8-307C-1D4E-B933-B5DDC9F50BB2}"/>
    <hyperlink ref="E186" r:id="rId205" xr:uid="{337A1252-C4DE-9A4F-8CC0-9342667BC1AB}"/>
    <hyperlink ref="E341" r:id="rId206" xr:uid="{63A75A22-609C-F94B-8D08-10B7DCDBD97A}"/>
    <hyperlink ref="E105" r:id="rId207" xr:uid="{BDD090AD-D954-9943-8BC5-0B00CE83ACDE}"/>
    <hyperlink ref="E468" r:id="rId208" xr:uid="{3473556E-9D92-D048-87AD-75C1B7418F15}"/>
    <hyperlink ref="E469" r:id="rId209" xr:uid="{5B4EBED1-AAE7-A847-AA6E-BB0F3928831D}"/>
    <hyperlink ref="E169" r:id="rId210" xr:uid="{A294BD1E-6F22-A84A-9FFE-D1A95B2C6614}"/>
    <hyperlink ref="E301" r:id="rId211" xr:uid="{39F77FAC-B92D-534E-BD4D-4459F046BE25}"/>
    <hyperlink ref="E89" r:id="rId212" xr:uid="{0EE917A5-05AC-7C40-B0DD-640D04D82EB2}"/>
    <hyperlink ref="E108" r:id="rId213" xr:uid="{EDA934C0-8B63-C14E-A170-FC688FF2C25A}"/>
    <hyperlink ref="E82" r:id="rId214" xr:uid="{858460BE-D542-8549-BA4D-3A474ACBA2A0}"/>
    <hyperlink ref="E265" r:id="rId215" xr:uid="{CBE93EC5-12F8-3849-9785-7DE3975ACD98}"/>
    <hyperlink ref="E467" r:id="rId216" xr:uid="{EA54DFAE-569A-104C-BC07-76EB82BFCC38}"/>
    <hyperlink ref="E142" r:id="rId217" xr:uid="{29CAC875-A6DD-9845-8EBD-7A5268AB8CE8}"/>
    <hyperlink ref="E145" r:id="rId218" xr:uid="{CA902EF6-B6D2-3B46-8E2C-30EF53181F88}"/>
    <hyperlink ref="E112" r:id="rId219" xr:uid="{1AED4BE5-393E-5F44-805B-A56ADA320231}"/>
    <hyperlink ref="E321" r:id="rId220" xr:uid="{F91AECA9-FB57-954A-9E20-5B112B4D15B3}"/>
    <hyperlink ref="E58" r:id="rId221" xr:uid="{3B735EFA-ED29-5648-9924-CE1999C728B0}"/>
    <hyperlink ref="E184" r:id="rId222" xr:uid="{72404393-3A3B-EB42-B464-EA0607FFFC99}"/>
    <hyperlink ref="E209" r:id="rId223" xr:uid="{1380654A-4F9C-F944-8866-2BFD5FC034BE}"/>
    <hyperlink ref="E192" r:id="rId224" xr:uid="{45B95964-1060-2B4B-8D90-E7E0C58A4A50}"/>
    <hyperlink ref="E77" r:id="rId225" xr:uid="{49D217C9-63A7-1346-81E7-0B69DA9E2532}"/>
    <hyperlink ref="E59" r:id="rId226" xr:uid="{C68CAE61-D127-1F4F-831D-B7E06FC32B63}"/>
    <hyperlink ref="E432" r:id="rId227" xr:uid="{025C2140-9143-2945-979D-B979AD72ED2D}"/>
    <hyperlink ref="E61" r:id="rId228" xr:uid="{61826CDF-CD71-C044-92F0-0B0A198BDBB5}"/>
    <hyperlink ref="E193" r:id="rId229" xr:uid="{BDC41BB3-A56C-7C4F-87E1-A87A07B06126}"/>
    <hyperlink ref="E459" r:id="rId230" xr:uid="{3203F4D4-2AC4-E54F-B606-2311399AC5DC}"/>
    <hyperlink ref="E361" r:id="rId231" xr:uid="{631E2481-2418-D14F-B979-761B57BFB7A0}"/>
    <hyperlink ref="E387" r:id="rId232" xr:uid="{5DFAB1DB-2861-6349-BBF2-E4245D0F450C}"/>
    <hyperlink ref="E346" r:id="rId233" xr:uid="{3F2D7E5A-ED53-1748-A273-DA9B5C64CF54}"/>
    <hyperlink ref="E20" r:id="rId234" xr:uid="{4E27BC9D-D20D-5B40-B91A-50A38DE82D50}"/>
    <hyperlink ref="E21" r:id="rId235" xr:uid="{CB8C61BC-965A-ED4C-926F-E9F940E67538}"/>
    <hyperlink ref="E23" r:id="rId236" xr:uid="{F60E1F14-735F-1B47-8F0C-88767451B56B}"/>
    <hyperlink ref="E230" r:id="rId237" xr:uid="{C0A75519-0F72-B140-990F-78E6E6D571A5}"/>
    <hyperlink ref="E258" r:id="rId238" xr:uid="{3E42D240-4049-EF46-869E-D51F90DBB3BC}"/>
    <hyperlink ref="E323" r:id="rId239" xr:uid="{3A37F9C8-1656-3045-8070-AEF25EFFFF66}"/>
    <hyperlink ref="E248" r:id="rId240" xr:uid="{046572F6-9F4F-1A4E-BA15-4E71B341BDD8}"/>
    <hyperlink ref="E343" r:id="rId241" xr:uid="{7077071F-1590-3240-B82E-E1F5E78FF365}"/>
    <hyperlink ref="E366" r:id="rId242" xr:uid="{EF5CACBC-1C61-9145-B00E-624C1E887714}"/>
    <hyperlink ref="E216" r:id="rId243" xr:uid="{4496F80F-1FEA-CB43-94DB-6C7425FF84F5}"/>
    <hyperlink ref="E217" r:id="rId244" xr:uid="{AF5D4138-6594-7441-9CF8-7D7E3CBDC26C}"/>
    <hyperlink ref="E285" r:id="rId245" xr:uid="{3DF4F0A5-CD82-0648-8339-A39D1E5B60C0}"/>
    <hyperlink ref="E103" r:id="rId246" xr:uid="{1CFFFECF-AC86-994D-82D2-36E9CB5BCC12}"/>
    <hyperlink ref="E16" r:id="rId247" xr:uid="{F1C4DFB0-9A90-2042-83B3-A3DA1C18089A}"/>
    <hyperlink ref="E135" r:id="rId248" xr:uid="{7ED3CBB2-624D-2045-B044-DA4A18335EEF}"/>
    <hyperlink ref="E136" r:id="rId249" xr:uid="{DC7D6480-2E8F-A147-8E7E-F9A09B728F0B}"/>
    <hyperlink ref="E137" r:id="rId250" xr:uid="{9B3919BA-F700-8E4A-929F-7A16269A5EC7}"/>
    <hyperlink ref="E17" r:id="rId251" xr:uid="{CB22DEFA-50C9-3341-B9B1-958F2653CD3F}"/>
    <hyperlink ref="E263" r:id="rId252" xr:uid="{40458FA6-69E2-B542-8414-FBB06954A56A}"/>
    <hyperlink ref="E304" r:id="rId253" xr:uid="{C79AD054-1EB0-3C47-BF85-28918AFCF8C5}"/>
    <hyperlink ref="E80" r:id="rId254" xr:uid="{B32ACEB0-2AB6-AD4D-B5D5-020C008F2DFE}"/>
    <hyperlink ref="E220" r:id="rId255" xr:uid="{986606DD-16AC-784E-914F-DDA08E037D5E}"/>
    <hyperlink ref="E424" r:id="rId256" xr:uid="{EFCD0963-C634-9645-8403-FF2A2BC58285}"/>
    <hyperlink ref="E173" r:id="rId257" xr:uid="{CB71CFE2-C131-8344-8A36-E508C9314A57}"/>
    <hyperlink ref="E438" r:id="rId258" xr:uid="{AE004F79-51D7-3B40-BE04-8B647ECA87FE}"/>
    <hyperlink ref="E280" r:id="rId259" xr:uid="{E83A3450-B0D1-4D49-93A1-E548C5A45273}"/>
    <hyperlink ref="E430" r:id="rId260" xr:uid="{8251B366-D199-934A-8BED-C5A52385FBE4}"/>
    <hyperlink ref="E261" r:id="rId261" xr:uid="{77A7B517-0026-2843-833A-AB5A5385B30B}"/>
    <hyperlink ref="E57" r:id="rId262" xr:uid="{CBED233F-9AF6-7B44-9A97-49418F4676EF}"/>
    <hyperlink ref="E35" r:id="rId263" xr:uid="{921FA122-070D-054C-AA91-4460B48C67A5}"/>
    <hyperlink ref="E264" r:id="rId264" xr:uid="{8CBEDF3F-527C-5741-970B-4052ACFF8B46}"/>
    <hyperlink ref="E362" r:id="rId265" xr:uid="{50D60744-AFA1-8A4A-8898-3E3D00B425AA}"/>
    <hyperlink ref="E19" r:id="rId266" xr:uid="{A9DFC105-5EB9-554E-9F68-95B34977C110}"/>
    <hyperlink ref="E52" r:id="rId267" xr:uid="{DD59534C-1C43-0F48-9F5C-4438EA7B8062}"/>
    <hyperlink ref="E53" r:id="rId268" xr:uid="{1510407A-797D-AA4E-B369-9348B700F232}"/>
    <hyperlink ref="E226" r:id="rId269" xr:uid="{9D02DBF4-8F97-A943-AC8A-A1FF06D01CD3}"/>
    <hyperlink ref="E356" r:id="rId270" xr:uid="{B944BA39-86BB-5340-B3CF-9D267A898A41}"/>
    <hyperlink ref="E110" r:id="rId271" xr:uid="{EE360446-F7F1-204A-BBB1-0666D2989D31}"/>
    <hyperlink ref="E400" r:id="rId272" xr:uid="{285DC45A-28AC-D84D-A682-9FA33A163836}"/>
    <hyperlink ref="E395" r:id="rId273" xr:uid="{6EC504BC-64A6-3F45-A4FE-612A7B46BBB0}"/>
    <hyperlink ref="E328" r:id="rId274" xr:uid="{9DAAAED0-52BF-8448-8DB3-F56E8EA0B803}"/>
    <hyperlink ref="E342" r:id="rId275" xr:uid="{E0FEEDE0-19CD-6A43-A9EF-FB2EC275A09F}"/>
    <hyperlink ref="E271" r:id="rId276" xr:uid="{DB233D0F-380E-D74E-8B2E-0AD0B65D8969}"/>
    <hyperlink ref="E96" r:id="rId277" xr:uid="{7B02AE96-8E66-164B-938A-FB26C59F96FF}"/>
    <hyperlink ref="I7" r:id="rId278" display="https://tribulacionproductions.bandcamp.com/" xr:uid="{B75D05AE-642F-D14E-B46C-A0804DCE72A2}"/>
    <hyperlink ref="E66" r:id="rId279" xr:uid="{03AE147E-D247-634A-94D4-45C51794C4EC}"/>
    <hyperlink ref="E41" r:id="rId280" xr:uid="{E97B32AE-C5E3-3647-B5F8-C2EC145AA9D3}"/>
    <hyperlink ref="E392" r:id="rId281" xr:uid="{5BF698C7-E56E-E540-B7C2-E4A2CECE5BFC}"/>
    <hyperlink ref="E24" r:id="rId282" xr:uid="{A6679400-DD23-6D4C-8184-8F24FD3DDAC2}"/>
    <hyperlink ref="E56" r:id="rId283" xr:uid="{1FE8E072-7402-4E40-8A86-43EEDF1DBD9A}"/>
    <hyperlink ref="E327" r:id="rId284" xr:uid="{666F93D9-40F4-684B-AD08-F8621E011EEF}"/>
    <hyperlink ref="E132" r:id="rId285" xr:uid="{827B8F81-D08B-0C43-874B-482EF81EF3E2}"/>
    <hyperlink ref="E67" r:id="rId286" xr:uid="{698EA612-092F-1143-AB1F-DB159A070702}"/>
    <hyperlink ref="E68" r:id="rId287" xr:uid="{23886771-5453-B643-BFB5-A861183CAF91}"/>
    <hyperlink ref="E69" r:id="rId288" xr:uid="{919DF0E9-EDD4-4349-BD01-468E1D2E4B5D}"/>
    <hyperlink ref="E426" r:id="rId289" xr:uid="{CE98AF6E-ADDB-D34E-BE8E-55C012F09DA1}"/>
    <hyperlink ref="E210" r:id="rId290" xr:uid="{D40739B8-514D-5940-8E4C-6B69D68B1F1E}"/>
    <hyperlink ref="E211" r:id="rId291" xr:uid="{7042D4C0-8C9D-0B41-8AAA-C0C70AA53385}"/>
    <hyperlink ref="E221" r:id="rId292" xr:uid="{25FBD75A-B994-6D40-822C-5E9E83BD6403}"/>
    <hyperlink ref="E191" r:id="rId293" xr:uid="{39A2DE80-4BD4-4444-B4B8-C5FF74B8F19E}"/>
    <hyperlink ref="E306" r:id="rId294" xr:uid="{E7C452B6-99A8-3B47-94C2-E84259F171C2}"/>
    <hyperlink ref="E154" r:id="rId295" xr:uid="{B280940B-EC1C-2B41-9B61-299A8EC86DDB}"/>
    <hyperlink ref="E322" r:id="rId296" xr:uid="{1B53DABB-CC34-6147-A65D-1249E4FBF649}"/>
    <hyperlink ref="E353" r:id="rId297" xr:uid="{74120C79-E290-3442-90E6-4B8CD72D84B3}"/>
    <hyperlink ref="E434" r:id="rId298" xr:uid="{5E3824DF-BABF-2343-AF5E-D7E940910749}"/>
    <hyperlink ref="E272" r:id="rId299" xr:uid="{0A128713-DF56-EC4E-A430-5AFC369559DD}"/>
    <hyperlink ref="E382" r:id="rId300" xr:uid="{027F2216-D7F6-A541-A745-3D0A7D184F66}"/>
    <hyperlink ref="E409" r:id="rId301" xr:uid="{3A9F946A-D384-4B41-A56B-4039F1ED5A16}"/>
    <hyperlink ref="E44" r:id="rId302" xr:uid="{2EBAE581-84C4-FA4B-9C08-79DEA8599291}"/>
    <hyperlink ref="E222" r:id="rId303" xr:uid="{8CBA09D2-F8E2-E74B-AE45-D13703533986}"/>
    <hyperlink ref="E121" r:id="rId304" xr:uid="{73E5BBFF-59A5-BA40-A525-A4AD970E9B8A}"/>
    <hyperlink ref="E227" r:id="rId305" xr:uid="{AC5DAAFC-C757-6947-8186-B34F41FA46B8}"/>
    <hyperlink ref="E147" r:id="rId306" xr:uid="{55849E52-F98A-BF4A-A05E-6259E263EC2C}"/>
    <hyperlink ref="E695" r:id="rId307" xr:uid="{82C1CF0E-C647-CE4F-959F-2C036B49B548}"/>
    <hyperlink ref="E546" r:id="rId308" xr:uid="{5908CB81-C502-E242-8FF8-54B16BF958CA}"/>
    <hyperlink ref="E615" r:id="rId309" xr:uid="{A86A1F27-392A-A74A-BE94-1212F85F91CF}"/>
    <hyperlink ref="E523" r:id="rId310" xr:uid="{B4CF23BA-7567-B040-8A03-9C9998630486}"/>
    <hyperlink ref="E586" r:id="rId311" xr:uid="{7F4AC1DC-AF4B-254B-BC2A-A94D18C49AE8}"/>
    <hyperlink ref="E596" r:id="rId312" xr:uid="{976FB078-BE01-2F44-BFB2-F3A16297E735}"/>
    <hyperlink ref="E599" r:id="rId313" xr:uid="{3A2A937A-60AE-F844-8826-D7686D471126}"/>
    <hyperlink ref="E518" r:id="rId314" xr:uid="{D80FEABA-AB18-D04D-8781-883B9B43F0E5}"/>
    <hyperlink ref="E621" r:id="rId315" xr:uid="{83FD577D-5C94-804E-A048-6C75B14EA4E8}"/>
    <hyperlink ref="E508" r:id="rId316" xr:uid="{A2BF4D9E-3EBF-4342-90EE-1C8B60246A63}"/>
    <hyperlink ref="E494" r:id="rId317" xr:uid="{5B315B5B-6275-9746-9054-571747A9B0B5}"/>
    <hyperlink ref="E642" r:id="rId318" xr:uid="{FDFC5EAD-1133-EC48-8165-A7B66F12F918}"/>
    <hyperlink ref="E584" r:id="rId319" xr:uid="{0E96A470-DA72-6041-99C6-23D31538AF9B}"/>
    <hyperlink ref="E562" r:id="rId320" xr:uid="{115473A5-CEF4-7041-8DE4-6570148DE617}"/>
    <hyperlink ref="E486" r:id="rId321" xr:uid="{B966C22D-F5C0-6D4D-8A4C-FA48912D342D}"/>
    <hyperlink ref="E588" r:id="rId322" xr:uid="{C2B9FEDB-3789-084A-82C9-0879B8ED4749}"/>
    <hyperlink ref="E660" r:id="rId323" xr:uid="{5217C73C-7638-824C-98C2-86187EB4EF20}"/>
    <hyperlink ref="E658" r:id="rId324" xr:uid="{84A074E7-5FC3-EE42-BDD6-615CDF39DEA4}"/>
    <hyperlink ref="E598" r:id="rId325" xr:uid="{9F85B4B7-4320-D74F-9CF9-CD62C8DAA450}"/>
    <hyperlink ref="E578" r:id="rId326" xr:uid="{5FF4F630-8418-0E47-9F82-5CE18CDF6A42}"/>
    <hyperlink ref="E581" r:id="rId327" xr:uid="{49D36C36-5E61-3744-8603-3202AB59CCBF}"/>
    <hyperlink ref="E569" r:id="rId328" xr:uid="{0B1F88BA-FFAE-FA43-80FD-554B8B6DC20E}"/>
    <hyperlink ref="E573" r:id="rId329" xr:uid="{BB61722B-DB3F-9042-8EA9-6E959CD07FDF}"/>
    <hyperlink ref="E579" r:id="rId330" xr:uid="{1F191984-2BB4-7746-B993-8CBC5C056D5F}"/>
    <hyperlink ref="E548" r:id="rId331" xr:uid="{203EA4D9-B231-4E4B-B4D3-6CD059476B2F}"/>
    <hyperlink ref="E519" r:id="rId332" xr:uid="{1E0ACF61-9E66-464F-96E3-2D030BAB4C7F}"/>
    <hyperlink ref="E520" r:id="rId333" xr:uid="{C2A5760E-3960-A048-86F3-615713E05B93}"/>
    <hyperlink ref="E634" r:id="rId334" xr:uid="{35AD5B09-F30D-7F4E-BC52-6BC4F67E8891}"/>
    <hyperlink ref="E510" r:id="rId335" xr:uid="{1443731B-80E7-1F4B-961A-EDE475757C29}"/>
    <hyperlink ref="E587" r:id="rId336" xr:uid="{873CBA78-7BB3-0C4F-BCFD-F185A68E5C04}"/>
    <hyperlink ref="E648" r:id="rId337" xr:uid="{F055F3BF-DDB5-1A4F-BD9C-3E6F66D63F30}"/>
    <hyperlink ref="E649" r:id="rId338" xr:uid="{2B153683-1705-BD42-95AC-AC512CD0F8C4}"/>
    <hyperlink ref="E563" r:id="rId339" xr:uid="{555770FA-8BD5-2E44-AD98-040C3491AA5D}"/>
    <hyperlink ref="E628" r:id="rId340" xr:uid="{5DB1600D-C805-9743-8CEA-AE153BADC281}"/>
    <hyperlink ref="E609" r:id="rId341" xr:uid="{3281FB01-4362-2A43-ACE2-F78EDEA50E28}"/>
    <hyperlink ref="E593" r:id="rId342" xr:uid="{6F9FDF07-83CA-0948-84C8-22BEFFE389E8}"/>
    <hyperlink ref="E498" r:id="rId343" xr:uid="{7F6D58C8-6FDD-B841-8068-BCF99BAFC934}"/>
    <hyperlink ref="E514" r:id="rId344" xr:uid="{B794FA89-EF01-F747-9EBF-0562C6653167}"/>
    <hyperlink ref="E568" r:id="rId345" xr:uid="{3D2748C0-E089-4440-8571-479289CED71B}"/>
    <hyperlink ref="E620" r:id="rId346" xr:uid="{A8234F83-E5E6-3244-B19E-424BB0E39A64}"/>
    <hyperlink ref="E607" r:id="rId347" xr:uid="{91BA5EB6-144F-EF4B-BFB6-B0C736FA62BF}"/>
    <hyperlink ref="E522" r:id="rId348" xr:uid="{98878F24-C0E3-164F-9711-A583DFCFD250}"/>
    <hyperlink ref="E603" r:id="rId349" xr:uid="{1242EDA4-C4C9-F549-854A-AE55B643FF29}"/>
    <hyperlink ref="E516" r:id="rId350" xr:uid="{1E8E97EE-7C18-714B-9BD1-2AF64BDEF6FF}"/>
    <hyperlink ref="E618" r:id="rId351" xr:uid="{6BBB1409-A2D5-CC41-B4C7-908459BDD9CF}"/>
    <hyperlink ref="E619" r:id="rId352" xr:uid="{18A33680-A303-C349-8310-F3B519270BD9}"/>
    <hyperlink ref="E539" r:id="rId353" xr:uid="{B79197E8-9081-894A-BFE9-F0AEC275F593}"/>
    <hyperlink ref="E489" r:id="rId354" xr:uid="{C88342D3-7945-F049-A1D9-E3A819472B54}"/>
    <hyperlink ref="E490" r:id="rId355" xr:uid="{2B3A82D1-975A-7F44-A495-D57BA0412DCC}"/>
    <hyperlink ref="E492" r:id="rId356" xr:uid="{0D2025A9-DC7A-7F46-8910-293449C91548}"/>
    <hyperlink ref="E504" r:id="rId357" xr:uid="{D35D7698-E30A-1449-B2BE-E46038E3D535}"/>
    <hyperlink ref="E491" r:id="rId358" xr:uid="{F976BDF6-DD8B-7F45-B019-820CE39BCB89}"/>
    <hyperlink ref="E501" r:id="rId359" xr:uid="{092246B3-3A33-0246-B93C-6D9B076E8FCE}"/>
    <hyperlink ref="E544" r:id="rId360" xr:uid="{860E8D1D-9029-984A-ABFA-6633878D4962}"/>
    <hyperlink ref="E511" r:id="rId361" xr:uid="{59EADFCD-5152-FB43-B797-687120BBD722}"/>
    <hyperlink ref="E589" r:id="rId362" xr:uid="{AF0D4B92-B6BD-384C-BE2D-E802D404A429}"/>
    <hyperlink ref="E590" r:id="rId363" xr:uid="{40A76391-6C13-7B4C-BB2D-9D713DFD3C74}"/>
    <hyperlink ref="E597" r:id="rId364" xr:uid="{09B185C8-CC1F-2348-9076-A045A1392835}"/>
    <hyperlink ref="E551" r:id="rId365" xr:uid="{CACC74B2-C439-964C-BDC1-6016CB205286}"/>
    <hyperlink ref="E550" r:id="rId366" xr:uid="{CA5E4BCC-B1F0-9348-BDFD-671DB1292CD4}"/>
    <hyperlink ref="E552" r:id="rId367" xr:uid="{6A996DA3-6BD9-F34C-AF9A-1F04D5DF1F8C}"/>
    <hyperlink ref="E553" r:id="rId368" xr:uid="{BD3C1935-A0C5-A54F-AFC7-285D79EB204E}"/>
    <hyperlink ref="E623" r:id="rId369" xr:uid="{AAB168B9-D5E8-1649-ADBD-B00EAD279C74}"/>
    <hyperlink ref="E604" r:id="rId370" xr:uid="{7FD8B576-ED2A-5C4F-8497-1086D6A0E90D}"/>
    <hyperlink ref="E488" r:id="rId371" xr:uid="{D5426E73-E81D-F24D-A89C-3BAB98EB1AF1}"/>
    <hyperlink ref="E493" r:id="rId372" xr:uid="{86CF2212-CCF2-604B-B20E-99D4EFDF05D3}"/>
    <hyperlink ref="E631" r:id="rId373" xr:uid="{00CA3F84-8FE9-5C42-9AAC-944ECF44E7D0}"/>
    <hyperlink ref="E644" r:id="rId374" xr:uid="{138A98F3-2985-7F41-A72C-5061552D772D}"/>
    <hyperlink ref="E576" r:id="rId375" xr:uid="{C37E300A-5569-8E44-BDF1-CCBFF38D8070}"/>
    <hyperlink ref="E497" r:id="rId376" xr:uid="{07F1CBAD-A1BA-5A47-96F7-1F51DE06563D}"/>
    <hyperlink ref="E534" r:id="rId377" xr:uid="{D9D2C6A3-717E-F246-AE36-D6B33A6C3F20}"/>
    <hyperlink ref="E608" r:id="rId378" xr:uid="{E06571B8-B5AB-0247-942A-EE838AF5A2D3}"/>
    <hyperlink ref="E575" r:id="rId379" xr:uid="{56AEFDF4-99D9-614E-8DA3-AE5904CD498B}"/>
    <hyperlink ref="E509" r:id="rId380" xr:uid="{BA70D144-4A19-5742-B2CC-CB1A2148FBFB}"/>
    <hyperlink ref="E592" r:id="rId381" display="https://www.youtube.com/watch?v=wbTIkRRpcOw" xr:uid="{C60F0E46-63CE-884F-B873-BAF26818DB6A}"/>
    <hyperlink ref="E513" r:id="rId382" xr:uid="{35F8CCD4-586A-0740-A2FE-B21F1BF7BE81}"/>
    <hyperlink ref="E515" r:id="rId383" xr:uid="{EE10EC97-F688-3149-8145-12BD128835D4}"/>
    <hyperlink ref="E612" r:id="rId384" xr:uid="{DDB177CD-0C56-2147-A40B-5C4602A126A5}"/>
    <hyperlink ref="E538" r:id="rId385" xr:uid="{35E7DBAD-EF3D-6B4E-86B1-19B910545BD7}"/>
    <hyperlink ref="E500" r:id="rId386" xr:uid="{29028E19-F5D8-CF47-A589-D331CDDB1F5E}"/>
    <hyperlink ref="E647" r:id="rId387" xr:uid="{0582347F-9B94-674B-B7D9-5979883CB1A4}"/>
    <hyperlink ref="E627" r:id="rId388" xr:uid="{41F233A8-9FB8-F849-8D4E-C099421B6005}"/>
    <hyperlink ref="E666" r:id="rId389" xr:uid="{F3BF7497-6E80-8045-AE25-CCDFEDB9AB34}"/>
    <hyperlink ref="E667" r:id="rId390" xr:uid="{ED3DCABB-FE07-D347-9503-494F8359BA24}"/>
    <hyperlink ref="E580" r:id="rId391" xr:uid="{C46DA359-F5C7-B340-96E3-DF7C7363B034}"/>
    <hyperlink ref="E574" r:id="rId392" xr:uid="{18ADDE02-A48B-8345-B107-958B150CC543}"/>
    <hyperlink ref="E659" r:id="rId393" xr:uid="{1C05566A-0F40-F24E-93D9-A022839BDC88}"/>
    <hyperlink ref="E638" r:id="rId394" xr:uid="{5E049710-6662-8042-BC4A-CCF1E74CD954}"/>
    <hyperlink ref="E564" r:id="rId395" xr:uid="{2DD8597C-7B29-8B4E-9E03-AAD001400787}"/>
    <hyperlink ref="E566" r:id="rId396" xr:uid="{D5173D1E-E607-F24E-983E-04B8EAE8976B}"/>
    <hyperlink ref="E567" r:id="rId397" xr:uid="{B1C0A681-EB53-5641-BA7C-10D9B70869FB}"/>
    <hyperlink ref="E503" r:id="rId398" xr:uid="{F86C9117-E3AB-CA45-B436-337ECB0EE8FB}"/>
    <hyperlink ref="E499" r:id="rId399" xr:uid="{6CF88EF0-ACAA-3A48-9524-541263218E11}"/>
    <hyperlink ref="E656" r:id="rId400" xr:uid="{ACAC860F-8515-DD45-8B78-1FB9BCFD959A}"/>
    <hyperlink ref="E639" r:id="rId401" xr:uid="{5EB5D20D-6B90-E84A-BC53-02EFAECE97F3}"/>
    <hyperlink ref="E561" r:id="rId402" xr:uid="{A5601711-1F6D-0A43-88EF-95D434DC678F}"/>
    <hyperlink ref="E512" r:id="rId403" xr:uid="{304D3E23-C905-D34C-BDFD-80129FFA822E}"/>
    <hyperlink ref="E606" r:id="rId404" xr:uid="{2821DB8D-42E7-5846-AAD7-4244F6507887}"/>
    <hyperlink ref="E560" r:id="rId405" xr:uid="{E9477CB5-78D6-C145-B94D-E7D7598122FD}"/>
    <hyperlink ref="E583" r:id="rId406" xr:uid="{C05F03C8-CED7-C049-B2E4-8FEFCE42259B}"/>
    <hyperlink ref="E507" r:id="rId407" xr:uid="{A7618AE9-F5E7-5242-9A99-E52B009EEAF4}"/>
    <hyperlink ref="E558" r:id="rId408" xr:uid="{628C8E93-0F11-A44A-96B4-4B9556419FD5}"/>
    <hyperlink ref="E605" r:id="rId409" xr:uid="{B85CBC31-C5C2-B94A-B3FE-ED9F49DD52BB}"/>
    <hyperlink ref="E547" r:id="rId410" xr:uid="{DCCFC03E-5B04-6B41-9950-A84DA9690284}"/>
    <hyperlink ref="E517" r:id="rId411" xr:uid="{648C7AB1-23DB-0648-84F2-D343C8A22B3D}"/>
    <hyperlink ref="E651" r:id="rId412" xr:uid="{3D036A09-3D4F-694F-950D-3386AFB1F618}"/>
    <hyperlink ref="E624" r:id="rId413" xr:uid="{ABE00D2D-F58E-4E4D-B3F5-FC33A8784D68}"/>
    <hyperlink ref="E655" r:id="rId414" xr:uid="{3381C2CE-1DA9-E445-A6CC-44CEAFDD9B40}"/>
    <hyperlink ref="E600" r:id="rId415" xr:uid="{0A8C4414-EBEF-734B-A104-2D7597746DA0}"/>
    <hyperlink ref="E601" r:id="rId416" xr:uid="{50AE6119-D29C-6A43-A2D6-B49988BE1AFF}"/>
    <hyperlink ref="E602" r:id="rId417" xr:uid="{42120670-82B6-5944-8370-F71FEF015B3E}"/>
    <hyperlink ref="E646" r:id="rId418" xr:uid="{B7F68DD5-17B8-0F42-BADD-0EFB96493DDE}"/>
    <hyperlink ref="E525" r:id="rId419" xr:uid="{FE6F6600-CE72-CD4A-9BCA-D7922F1AD971}"/>
    <hyperlink ref="E633" r:id="rId420" xr:uid="{A5CC2C06-7B6C-154E-8535-C342A840039B}"/>
    <hyperlink ref="E650" r:id="rId421" xr:uid="{2435E6B1-91A6-F94C-94D0-EED159344807}"/>
    <hyperlink ref="E594" r:id="rId422" xr:uid="{CAC34C48-91C9-2946-AA39-F734940AA33C}"/>
    <hyperlink ref="E595" r:id="rId423" xr:uid="{73100CA3-86B4-0547-A134-26DF68EB8266}"/>
    <hyperlink ref="E617" r:id="rId424" xr:uid="{54171C61-CCE2-B041-83E1-DEE9288D222E}"/>
    <hyperlink ref="E668" r:id="rId425" xr:uid="{F2756EB2-56B7-1541-9B70-6E7593F25474}"/>
    <hyperlink ref="E670" r:id="rId426" xr:uid="{7785278B-0660-5A40-86B2-71E513B2DBEC}"/>
    <hyperlink ref="E677" r:id="rId427" xr:uid="{27FE9B84-B26D-094B-9384-5DA58504CB03}"/>
    <hyperlink ref="E671" r:id="rId428" xr:uid="{C4432B48-04A7-9041-B5A7-A654D871BF02}"/>
    <hyperlink ref="E675" r:id="rId429" xr:uid="{6ADF394D-B08A-FC46-AA74-747646E8F846}"/>
    <hyperlink ref="E673" r:id="rId430" xr:uid="{94E48251-F234-6148-B350-D170BDABAE62}"/>
    <hyperlink ref="E674" r:id="rId431" xr:uid="{CFB1942C-0C43-0540-ADC6-E0A65F99E802}"/>
    <hyperlink ref="E160" r:id="rId432" xr:uid="{0A07ADFC-5688-6241-A148-C16179909757}"/>
    <hyperlink ref="E161" r:id="rId433" xr:uid="{3B35900B-8AA9-BE40-81F2-E3AC965B30C3}"/>
    <hyperlink ref="E636" r:id="rId434" xr:uid="{3EFE6508-02C5-0747-A1D1-3B66AEBFB85F}"/>
    <hyperlink ref="E45" r:id="rId435" xr:uid="{D1A12202-3B53-2047-8F28-1E1B4223AEAA}"/>
    <hyperlink ref="E640" r:id="rId436" xr:uid="{CFAE7E0E-D52F-F244-996D-FC38A8E80977}"/>
    <hyperlink ref="E664" r:id="rId437" xr:uid="{2BDF18B5-B277-2C49-9C3B-CA7F65E06969}"/>
    <hyperlink ref="E665" r:id="rId438" xr:uid="{14DF64CC-266B-CF41-85AA-FA2B37BD757B}"/>
    <hyperlink ref="E194" r:id="rId439" xr:uid="{645B7100-B79A-5D4A-AFAC-BAF114A7465C}"/>
    <hyperlink ref="E195" r:id="rId440" xr:uid="{D4E1D047-469C-9D4F-9508-012D48DB4E05}"/>
    <hyperlink ref="E196" r:id="rId441" xr:uid="{687A5927-8ED8-294C-8073-7FFBB4D5EAFE}"/>
    <hyperlink ref="E641" r:id="rId442" display="https://www.youtube.com/watch?v=pCkjgla5srw&amp;list=PLArAJlC1y55-mFdriMuB5wEPWmL5i4LdQ" xr:uid="{127BC795-C2E0-E946-AACA-C2AB2192EB8F}"/>
    <hyperlink ref="E174" r:id="rId443" xr:uid="{F24518A4-6581-1043-8994-66C7845DA4CE}"/>
    <hyperlink ref="E175" r:id="rId444" xr:uid="{97AF0B8C-4A5D-1147-92BC-2D6C1AC05A36}"/>
    <hyperlink ref="E176" r:id="rId445" xr:uid="{45F1BD75-67E6-BE4F-A657-2B80706F74B6}"/>
    <hyperlink ref="E177" r:id="rId446" xr:uid="{533B31C6-5881-0B4D-95FD-1E7D6D7FC1B2}"/>
    <hyperlink ref="E570" r:id="rId447" xr:uid="{EB1A76E7-B636-504B-9E47-3B83B7A34CAC}"/>
    <hyperlink ref="E571" r:id="rId448" xr:uid="{0A0EC282-8015-D94E-82A0-A1ABDA003483}"/>
    <hyperlink ref="E526" r:id="rId449" xr:uid="{A6F5C7FC-E488-C44B-8698-8AE2D62E53C4}"/>
    <hyperlink ref="E527" r:id="rId450" xr:uid="{93DA3FAB-7AA5-744E-8434-03992F34EFD2}"/>
    <hyperlink ref="E528" r:id="rId451" xr:uid="{D592CA3C-8A56-D44A-AC9F-23F9B4D5CF15}"/>
    <hyperlink ref="E529" r:id="rId452" xr:uid="{B83EF682-7C3C-3D42-8AD5-C851F71BC26C}"/>
    <hyperlink ref="E372" r:id="rId453" xr:uid="{8E4B1746-3555-1246-A5D1-C427EB4FCB26}"/>
    <hyperlink ref="E411" r:id="rId454" xr:uid="{9CE82621-46AC-E849-AB46-1E98899E2F54}"/>
    <hyperlink ref="E412" r:id="rId455" xr:uid="{92E4D6D9-C7A9-F943-935B-49876E00B609}"/>
    <hyperlink ref="E267" r:id="rId456" xr:uid="{A2BAB11F-56C9-C745-B54E-DE8DBA6705F1}"/>
    <hyperlink ref="E106" r:id="rId457" xr:uid="{33249562-E9A8-2945-B299-CF2F2AC26C39}"/>
    <hyperlink ref="E389" r:id="rId458" xr:uid="{651BFFBD-71CA-9A49-8885-9DA6392E7F63}"/>
    <hyperlink ref="E268" r:id="rId459" xr:uid="{9917343C-7684-5348-8E96-A24EB22C81D9}"/>
    <hyperlink ref="E367" r:id="rId460" xr:uid="{617563D3-8C2B-8046-927D-BE6F7746EEDB}"/>
    <hyperlink ref="E388" r:id="rId461" xr:uid="{C4F151BB-6DC4-5241-9C67-493531C6D4CF}"/>
    <hyperlink ref="E274" r:id="rId462" xr:uid="{B19CF444-9AE8-6C41-8455-1917929238E9}"/>
    <hyperlink ref="E572" r:id="rId463" xr:uid="{767FA0C9-3113-0E45-99FD-53A2F94974A8}"/>
    <hyperlink ref="E531" r:id="rId464" xr:uid="{4F3AB901-0C50-2445-B8D3-A23436E97253}"/>
    <hyperlink ref="E532" r:id="rId465" xr:uid="{5EB0B43C-3640-5447-91D7-B1D4948BD518}"/>
    <hyperlink ref="E533" r:id="rId466" xr:uid="{047F6E55-F061-C64C-BFBD-854016EB76A3}"/>
    <hyperlink ref="E610" r:id="rId467" xr:uid="{30DFBFC5-8A65-4749-841D-6F06CD7F0C48}"/>
    <hyperlink ref="E611" r:id="rId468" xr:uid="{745B7B27-2578-4448-8100-4EDFBD103B64}"/>
    <hyperlink ref="E549" r:id="rId469" xr:uid="{A83654A2-16CA-344C-BA9D-F13E7072A248}"/>
    <hyperlink ref="E577" r:id="rId470" xr:uid="{B80A0A4E-684C-A34F-9E10-88A0AA4F536E}"/>
    <hyperlink ref="E363" r:id="rId471" xr:uid="{CE378928-663B-9F47-BB2C-D65969CF683C}"/>
    <hyperlink ref="E364" r:id="rId472" xr:uid="{CF29049B-9871-2343-9074-C9A54044CFAD}"/>
    <hyperlink ref="E365" r:id="rId473" xr:uid="{EA05C654-8981-FF45-A3A4-93D4855CC9FF}"/>
    <hyperlink ref="E555" r:id="rId474" xr:uid="{8244BBA2-3DE3-9749-9A14-AF736A4D949C}"/>
    <hyperlink ref="E540" r:id="rId475" xr:uid="{6F723802-B150-494D-9022-3EF3FDD79854}"/>
    <hyperlink ref="E542" r:id="rId476" display="https://youtu.be/AGEl9zM1hGI?si=1nG7a_6f3YY0FUh-" xr:uid="{9383EF06-7873-B94B-AF48-AE25A8B830CA}"/>
    <hyperlink ref="E139" r:id="rId477" xr:uid="{F1C9C054-1C7E-FF40-B61F-2D6CE8D07D30}"/>
    <hyperlink ref="E521" r:id="rId478" xr:uid="{445EDFB4-CF7F-754B-9359-2526B7202086}"/>
    <hyperlink ref="E403" r:id="rId479" xr:uid="{0CE178D2-81CE-CF45-8126-7B3A12207274}"/>
    <hyperlink ref="E449" r:id="rId480" xr:uid="{3680DDFD-2176-B94E-BC12-DCEFBD3C2884}"/>
    <hyperlink ref="E273" r:id="rId481" xr:uid="{C7517F8F-0123-A348-B24F-771D73C44827}"/>
    <hyperlink ref="E417" r:id="rId482" xr:uid="{07FEEAAF-1F12-C543-9D69-9E84F92A1483}"/>
    <hyperlink ref="E559" r:id="rId483" xr:uid="{D5797CC8-5414-DB4D-A67B-F47C73874C5B}"/>
    <hyperlink ref="E448" r:id="rId484" xr:uid="{370CA60E-7ACA-E441-B9A8-C0F210B88D5A}"/>
    <hyperlink ref="E487" r:id="rId485" xr:uid="{47FF3A9A-A654-5842-BBBF-58CA9C5518D6}"/>
    <hyperlink ref="E441" r:id="rId486" xr:uid="{28E599FD-ADC1-3348-8413-75EF01C8D533}"/>
    <hyperlink ref="E401" r:id="rId487" xr:uid="{04628C22-C333-F345-8E8A-BB951F80961D}"/>
    <hyperlink ref="E297" r:id="rId488" xr:uid="{1C0ED11F-6366-3847-AC67-F9208832FA5E}"/>
    <hyperlink ref="E97" r:id="rId489" xr:uid="{18E10F44-9CDD-CE40-9598-78358300B0B5}"/>
    <hyperlink ref="E303" r:id="rId490" xr:uid="{221F1FF8-C3E5-5F47-BCCA-00760115430E}"/>
    <hyperlink ref="E629" r:id="rId491" xr:uid="{62E6BD7A-B3B4-5443-80D2-FEF934ABA5E6}"/>
    <hyperlink ref="E423" r:id="rId492" xr:uid="{EF47FDEF-1238-E447-A9A2-1F4F8DA7D658}"/>
    <hyperlink ref="E84" r:id="rId493" xr:uid="{E381A523-614A-9148-8092-B694A7D1705E}"/>
    <hyperlink ref="E384" r:id="rId494" xr:uid="{7E5490D6-44F8-544A-B54A-4966855AD024}"/>
    <hyperlink ref="E383" r:id="rId495" xr:uid="{FB58E3DD-0ECA-2744-841D-EF54855F2CEE}"/>
    <hyperlink ref="E240" r:id="rId496" xr:uid="{ACE7965D-98C4-664B-BB86-DCDFBBAF3F06}"/>
    <hyperlink ref="E92" r:id="rId497" xr:uid="{BC6C0808-18DE-8D47-8922-02D30DCAA7AC}"/>
    <hyperlink ref="E626" r:id="rId498" xr:uid="{B88D9EED-B4BE-5D4B-A642-D4575608EBB8}"/>
    <hyperlink ref="E78" r:id="rId499" xr:uid="{0094610E-778F-3E48-B304-6F9971E355B3}"/>
    <hyperlink ref="E431" r:id="rId500" xr:uid="{656AC0C9-20CE-DA47-97E0-18DB621CD661}"/>
    <hyperlink ref="E188" r:id="rId501" xr:uid="{60FF76A5-28FC-4641-A34C-2FF4EE5152CD}"/>
    <hyperlink ref="E170" r:id="rId502" xr:uid="{FFEB619F-C67B-9D4E-9CC6-697FCEFB1991}"/>
    <hyperlink ref="E311" r:id="rId503" xr:uid="{965806B0-38C1-DE4C-A963-2A4815CDC0AF}"/>
    <hyperlink ref="E317" r:id="rId504" xr:uid="{9D7EE8F0-17DB-3540-A9EF-EA12192E1AA1}"/>
    <hyperlink ref="E429" r:id="rId505" xr:uid="{6AC0DE02-1A11-DB45-9572-C4AD45CD07E4}"/>
    <hyperlink ref="E565" r:id="rId506" xr:uid="{620DA8DB-70B7-AA49-9E24-F61D4B22572A}"/>
    <hyperlink ref="E414" r:id="rId507" xr:uid="{ABA6AC2E-581D-1643-B0BD-8452CE6F6A4D}"/>
    <hyperlink ref="E276" r:id="rId508" xr:uid="{ADD1E4D3-714E-B547-ACD3-7331C22022A4}"/>
    <hyperlink ref="E368" r:id="rId509" xr:uid="{8114126E-38F9-E940-97B1-4E3FDF4B61DF}"/>
    <hyperlink ref="E545" r:id="rId510" xr:uid="{C98F6690-96FC-5641-AA0A-88BF5C7C8116}"/>
    <hyperlink ref="E63" r:id="rId511" xr:uid="{8CB7B2A7-2CF8-C249-9F0D-D91137EFDFE2}"/>
    <hyperlink ref="E107" r:id="rId512" xr:uid="{7AC39A2D-B691-2444-B421-2EB73DC5F398}"/>
    <hyperlink ref="E85" r:id="rId513" xr:uid="{C109D8AC-DF4B-E049-90C7-1ACAF8D8107C}"/>
    <hyperlink ref="E86" r:id="rId514" xr:uid="{24F90E47-72F0-814E-9E44-2D67C03C59E3}"/>
    <hyperlink ref="E87" r:id="rId515" xr:uid="{9D629D2A-2F7E-0944-A81D-C18CE69E03A7}"/>
    <hyperlink ref="E88" r:id="rId516" xr:uid="{6B63F955-20F0-B64C-A16E-FC984F851D09}"/>
    <hyperlink ref="E428" r:id="rId517" xr:uid="{96F159F1-00D0-CB40-9DE7-D81DD8BFE79E}"/>
    <hyperlink ref="E427" r:id="rId518" xr:uid="{FB9F9F10-465D-2342-9459-3FE041F5D1D3}"/>
    <hyperlink ref="E247" r:id="rId519" xr:uid="{B19FC64C-398B-DE44-9EDA-7363BCCE3BA2}"/>
    <hyperlink ref="E402" r:id="rId520" xr:uid="{2048CF7C-1C4F-3542-8CCD-9ABA0673FB86}"/>
    <hyperlink ref="E320" r:id="rId521" xr:uid="{74EB0636-1024-7842-AEC7-494D1618CCDB}"/>
    <hyperlink ref="E339" r:id="rId522" xr:uid="{39B50BAC-55F4-0D44-A39D-0B2B570593E7}"/>
    <hyperlink ref="E179" r:id="rId523" xr:uid="{BCA1E23F-6C13-CC41-888D-C557E0F01016}"/>
    <hyperlink ref="E98" r:id="rId524" xr:uid="{54635670-79FB-ED42-A1AF-C5947FF355D5}"/>
    <hyperlink ref="E290" r:id="rId525" xr:uid="{2B893B51-4D4D-104C-B16C-0ACF0919677A}"/>
    <hyperlink ref="E282" r:id="rId526" xr:uid="{429E23D8-FA96-474D-9F77-B8D7149B7B85}"/>
    <hyperlink ref="E255" r:id="rId527" xr:uid="{93971F7D-77D0-D24F-8B2B-C87C3BA7088B}"/>
    <hyperlink ref="E158" r:id="rId528" xr:uid="{2720A9F6-C65A-6F4A-B923-B3ECB02BE0D7}"/>
    <hyperlink ref="E283" r:id="rId529" xr:uid="{4A7B7A3A-1705-2B43-9703-8D8556A437DD}"/>
    <hyperlink ref="E205" r:id="rId530" xr:uid="{3ACA2CEF-6D7A-494B-B800-19FC61827CE6}"/>
    <hyperlink ref="E293" r:id="rId531" xr:uid="{6F99BE9A-9F6D-B04D-AA9E-53ECE3C1A6B2}"/>
    <hyperlink ref="E537" r:id="rId532" xr:uid="{FA772229-B022-EF4F-BEF5-358C2FA31463}"/>
    <hyperlink ref="E369" r:id="rId533" xr:uid="{FD746A0A-744D-264D-B7C6-5A12B3E9B117}"/>
    <hyperlink ref="E370" r:id="rId534" xr:uid="{446C3CF6-B20B-8C4B-9D5B-54ABC3039BD6}"/>
    <hyperlink ref="E197" r:id="rId535" xr:uid="{069CD362-D410-0E45-B1A7-A43F4F24CE9E}"/>
    <hyperlink ref="E614" r:id="rId536" xr:uid="{ACF2CF3F-0E57-1048-B461-FA949EF2142C}"/>
    <hyperlink ref="E162" r:id="rId537" xr:uid="{DB486956-5C73-0847-A4EC-923B6099BC24}"/>
    <hyperlink ref="E26" r:id="rId538" xr:uid="{2DB1EC21-660F-AF4D-9844-3C55E99D8FD6}"/>
    <hyperlink ref="E27" r:id="rId539" xr:uid="{B42D882C-BB0A-1F4F-89E7-1D8BAB6A7D2A}"/>
    <hyperlink ref="E163" r:id="rId540" xr:uid="{91CCE522-EDF7-DA44-A34E-0EAB97589F9B}"/>
    <hyperlink ref="E204" r:id="rId541" xr:uid="{EC7B1CF8-D856-4843-86C4-52150C70C29C}"/>
    <hyperlink ref="E289" r:id="rId542" xr:uid="{C54B05B6-98EF-AA4B-8AED-3DD23C6BD4F9}"/>
    <hyperlink ref="E113" r:id="rId543" xr:uid="{3FA802B4-903D-F242-B522-29602D4CCB81}"/>
    <hyperlink ref="E308" r:id="rId544" xr:uid="{C3BB3FDE-5645-CC41-9517-BBDD6E4A47A9}"/>
    <hyperlink ref="E62" r:id="rId545" xr:uid="{9B654E6D-71E5-4D4F-8D43-76B6B26E1DFB}"/>
    <hyperlink ref="E164" r:id="rId546" xr:uid="{C7CA07AE-B7F4-4941-ACA2-78D85CBFA1EA}"/>
    <hyperlink ref="E90" r:id="rId547" xr:uid="{8984A784-2D93-F241-9343-6F09D47590C5}"/>
    <hyperlink ref="E119" r:id="rId548" xr:uid="{C427F420-3452-914C-98D7-7C430102B035}"/>
    <hyperlink ref="E144" r:id="rId549" xr:uid="{72CBDF3B-426A-A540-A508-2E5C835A6726}"/>
    <hyperlink ref="E334" r:id="rId550" xr:uid="{E4B0ED7B-0FF2-0C40-8572-86B375F1BA55}"/>
    <hyperlink ref="E530" r:id="rId551" xr:uid="{CC3B27F0-78EB-D34C-90AF-D5787768E51E}"/>
    <hyperlink ref="E630" r:id="rId552" xr:uid="{29F87A8F-DDC8-684B-9FBF-CBCD8CF15328}"/>
    <hyperlink ref="E305" r:id="rId553" xr:uid="{4AA59E7F-7138-4A4F-ABC6-C4E96093716C}"/>
    <hyperlink ref="E246" r:id="rId554" xr:uid="{B46D581C-9058-E841-A6AD-527B7959BDD1}"/>
    <hyperlink ref="E454" r:id="rId555" xr:uid="{62368085-91FD-C841-9F9D-ADF75CDA664C}"/>
    <hyperlink ref="E637" r:id="rId556" xr:uid="{9BDA9CA4-90BA-B140-AC38-A3A411754652}"/>
    <hyperlink ref="E643" r:id="rId557" xr:uid="{9E310C09-EEC4-E04E-BBE0-5204E2F989F6}"/>
    <hyperlink ref="E645" r:id="rId558" xr:uid="{9BAE3BAB-443C-E94B-8001-1F0A22C74176}"/>
    <hyperlink ref="E535" r:id="rId559" xr:uid="{5F678901-5224-BC4A-A7C3-3C5CE1AC104C}"/>
    <hyperlink ref="E676" r:id="rId560" xr:uid="{3FEC8B2C-E698-8E4D-974E-B47CF3E29951}"/>
    <hyperlink ref="E585" r:id="rId561" xr:uid="{58C8E587-D081-E34F-A973-A65C06ACFAA4}"/>
    <hyperlink ref="E302" r:id="rId562" xr:uid="{CCD4DF42-C8D4-1844-ADBB-C028732BEBE4}"/>
    <hyperlink ref="E396" r:id="rId563" xr:uid="{5841A478-9683-8F4E-A43B-FC93CDC50DEF}"/>
    <hyperlink ref="E437" r:id="rId564" xr:uid="{AE8B1831-F816-BA47-89E7-C88E946F7363}"/>
    <hyperlink ref="E413" r:id="rId565" xr:uid="{7CF87AD3-C7A0-FE49-9768-FC8CF077513F}"/>
    <hyperlink ref="E168" r:id="rId566" xr:uid="{282A5C12-DC05-F746-9A11-9B8ACDDEE8A4}"/>
    <hyperlink ref="E543" r:id="rId567" xr:uid="{F62F93E4-8DD1-EF44-8BEC-28532B29E87E}"/>
    <hyperlink ref="E635" r:id="rId568" xr:uid="{CA2E068E-D242-9E46-B516-9E0C41F00A27}"/>
    <hyperlink ref="E315" r:id="rId569" xr:uid="{4D52C53B-E19B-1541-BE93-36BADECC2B34}"/>
    <hyperlink ref="E325" r:id="rId570" xr:uid="{209DC472-92FD-754A-9524-FB99B0672043}"/>
    <hyperlink ref="E352" r:id="rId571" xr:uid="{4BFD5991-5EB3-F94C-B555-CCAFD6305C07}"/>
    <hyperlink ref="E484" r:id="rId572" xr:uid="{E7CD4CE5-ED55-7E44-8135-68464459E06A}"/>
    <hyperlink ref="E669" r:id="rId573" xr:uid="{5165E2C3-C527-8E44-BF8B-3CD854DDD03C}"/>
    <hyperlink ref="E657" r:id="rId574" xr:uid="{2FD3E1F7-CD5C-7846-AF70-78AA94926237}"/>
    <hyperlink ref="E141" r:id="rId575" xr:uid="{DDDE6967-760E-0A41-8076-121886EAFF0B}"/>
    <hyperlink ref="E554" r:id="rId576" xr:uid="{A345DA46-1983-C446-BD95-4C24C6319138}"/>
    <hyperlink ref="E473" r:id="rId577" xr:uid="{BE5C9228-A8EB-784F-BB5B-14D1C670D5DA}"/>
    <hyperlink ref="E472" r:id="rId578" xr:uid="{FBA591EE-FD26-4B49-BF21-672A777EEE23}"/>
    <hyperlink ref="E281" r:id="rId579" xr:uid="{F5C86961-6FA8-AD43-9414-F06ED7BDFA9F}"/>
    <hyperlink ref="E591" r:id="rId580" xr:uid="{AF65CCE6-D166-A947-B5AB-9EB9CC657109}"/>
    <hyperlink ref="E415" r:id="rId581" xr:uid="{4E14FF24-0F04-CE43-A658-9238128C0655}"/>
    <hyperlink ref="E31" r:id="rId582" xr:uid="{C5E3C214-8B53-A84C-AD8D-1F266A6A30D5}"/>
    <hyperlink ref="E152" r:id="rId583" xr:uid="{E1AA70B6-6617-5D41-8C82-4ECE0AF1EE68}"/>
    <hyperlink ref="E233" r:id="rId584" xr:uid="{EEAE8B9C-FC96-BA49-9E54-4E2F3490223E}"/>
    <hyperlink ref="E358" r:id="rId585" xr:uid="{2ABC2236-EE04-8A4F-9EB3-A4D2FC4F29BD}"/>
    <hyperlink ref="E475" r:id="rId586" xr:uid="{FA91EEC6-3E52-BC46-98E1-F8596EEF5E00}"/>
    <hyperlink ref="E476" r:id="rId587" xr:uid="{E305640F-36A8-6445-AE78-1A2C6FAF6945}"/>
    <hyperlink ref="E159" r:id="rId588" xr:uid="{E8701280-D486-4549-B04A-DE67807724F4}"/>
    <hyperlink ref="E672" r:id="rId589" xr:uid="{2877B9C1-0753-4A4F-8358-9E60610CC2E6}"/>
    <hyperlink ref="E622" r:id="rId590" xr:uid="{564458E2-7AB2-E04C-B988-D515936D1E8E}"/>
    <hyperlink ref="E557" r:id="rId591" xr:uid="{84182B98-9333-2C4A-AFAC-3F9205A6FA8D}"/>
    <hyperlink ref="E299" r:id="rId592" xr:uid="{92AB7F95-0EF3-A743-9185-21CB976C08EE}"/>
    <hyperlink ref="E298" r:id="rId593" xr:uid="{F608F788-C86C-184C-8ECA-2BE0035030B5}"/>
    <hyperlink ref="E238" r:id="rId594" xr:uid="{EDFAAF95-949B-3544-A1C1-E129C7B33303}"/>
    <hyperlink ref="E224" r:id="rId595" xr:uid="{487CFF70-A98A-6546-9605-F65234A55EF1}"/>
    <hyperlink ref="E316" r:id="rId596" xr:uid="{E9766635-88DF-CD40-90C1-C95736146EE6}"/>
    <hyperlink ref="E278" r:id="rId597" xr:uid="{7441A6E8-B90A-B942-BD26-4D81BB1C85AB}"/>
    <hyperlink ref="E464" r:id="rId598" xr:uid="{F38AB6B6-3430-AE44-B413-B23289349D49}"/>
    <hyperlink ref="E140" r:id="rId599" xr:uid="{3877B87B-5AD5-3B4B-B1DB-A2C14838D3E6}"/>
    <hyperlink ref="E536" r:id="rId600" xr:uid="{794A13AE-5069-F647-BD71-20573104FF94}"/>
    <hyperlink ref="E348" r:id="rId601" xr:uid="{87087409-90E7-884D-8921-81B6440C8113}"/>
    <hyperlink ref="E506" r:id="rId602" xr:uid="{2CFEEE32-AE1A-0B41-9644-24F863131FCC}"/>
    <hyperlink ref="E505" r:id="rId603" xr:uid="{E5054E65-E5D9-5B42-9BAA-45E3DC10DBC9}"/>
    <hyperlink ref="E625" r:id="rId604" xr:uid="{5003E1D3-9429-9549-BF21-47C49D47A021}"/>
    <hyperlink ref="E347" r:id="rId605" xr:uid="{1DD1CF7E-0C3E-1042-BE29-77DE741DA4B7}"/>
    <hyperlink ref="E377" r:id="rId606" xr:uid="{1DB1F6AF-13F7-6B4D-825A-63DFB2E150EA}"/>
    <hyperlink ref="E262" r:id="rId607" xr:uid="{89CF3D93-B46B-534E-9272-12B8F00717F5}"/>
    <hyperlink ref="E43" r:id="rId608" xr:uid="{844694CD-B747-774B-8873-91296BF77596}"/>
    <hyperlink ref="E399" r:id="rId609" display="https://youtu.be/NlpHxSdVS7c?si=5kw9HLs6AtCpNG9D" xr:uid="{2647B0BA-5FDB-B242-83AC-C427B335E49D}"/>
    <hyperlink ref="E74" r:id="rId610" xr:uid="{E9B722CD-15AD-934D-ABC3-4A72C9BD502A}"/>
    <hyperlink ref="E241" r:id="rId611" xr:uid="{8B69F58D-EB3A-BD49-9B87-0D65CE1A08C2}"/>
    <hyperlink ref="E694" r:id="rId612" xr:uid="{B1877ECD-D4BC-8644-8519-E235ABA646E9}"/>
    <hyperlink ref="E541" r:id="rId613" xr:uid="{468B8102-ADF0-E148-A709-1EEE9AFA45C3}"/>
    <hyperlink ref="E474" r:id="rId614" xr:uid="{E163C342-58A9-A24B-B44D-B23C55E3481F}"/>
    <hyperlink ref="E661" r:id="rId615" xr:uid="{879B8C05-3A0F-8F46-9FFD-5CBF24FC1707}"/>
    <hyperlink ref="E616" r:id="rId616" xr:uid="{2594B742-E143-8341-9988-15EC6401D485}"/>
    <hyperlink ref="E336" r:id="rId617" xr:uid="{112C5ECB-26F4-4345-9CA4-9E7F8C6068AB}"/>
    <hyperlink ref="E337" r:id="rId618" xr:uid="{2B14F747-C246-564D-915C-D92375B43DA5}"/>
    <hyperlink ref="E338" r:id="rId619" xr:uid="{2B7CDC58-973C-134F-8C3E-D839C58C8552}"/>
    <hyperlink ref="E122" r:id="rId620" xr:uid="{0B8972DC-E24D-C64A-9385-DD14AC49466A}"/>
    <hyperlink ref="E123" r:id="rId621" xr:uid="{D83D45D9-D942-5645-8DC9-996F48F7BFE7}"/>
    <hyperlink ref="E65" r:id="rId622" xr:uid="{F1CA46BD-CDED-AE4A-B6E8-885C87AA7D63}"/>
    <hyperlink ref="E245" r:id="rId623" xr:uid="{67B80B1F-D28D-824B-8DD7-47E5844BAE6C}"/>
    <hyperlink ref="E178" r:id="rId624" xr:uid="{8AD4E677-ED8D-8947-A8A1-7C6EA475D82C}"/>
    <hyperlink ref="E495" r:id="rId625" xr:uid="{B2CC04E4-99FB-A843-A2DB-492FB5EEDE01}"/>
    <hyperlink ref="E496" r:id="rId626" xr:uid="{49EEA720-30E5-6145-A172-2EF0AA3FE2DA}"/>
    <hyperlink ref="E185" r:id="rId627" xr:uid="{FEB56A94-2C28-A84C-A646-9E2AA308DCAA}"/>
    <hyperlink ref="E125" r:id="rId628" xr:uid="{26CC102E-F1EB-5747-B545-B4EFCBEB7545}"/>
    <hyperlink ref="E235" r:id="rId629" xr:uid="{282A6921-B02A-F64A-9592-C8B96F4B6843}"/>
    <hyperlink ref="E300" r:id="rId630" xr:uid="{B9ACF6B2-5B0D-8543-9137-C3282C16C93E}"/>
    <hyperlink ref="E146" r:id="rId631" xr:uid="{D0895ECE-E0C4-C746-BF05-B320F1A60AC6}"/>
    <hyperlink ref="E33" r:id="rId632" xr:uid="{4C4C3A3D-E934-4B49-889E-B4A1EAB15B87}"/>
    <hyperlink ref="E99" r:id="rId633" xr:uid="{EB054864-FD84-D941-B85E-E17F32490CC1}"/>
    <hyperlink ref="E260" r:id="rId634" xr:uid="{A2116DD8-6E42-0244-8996-68CABF2BD5EC}"/>
    <hyperlink ref="E652" r:id="rId635" xr:uid="{6BE7AC91-ECF0-3D42-B9B3-824D34A87E8E}"/>
    <hyperlink ref="E653" r:id="rId636" xr:uid="{ED3FF1A7-B1C9-5446-A57F-3581424867ED}"/>
    <hyperlink ref="E662" r:id="rId637" xr:uid="{AE5999D3-A46F-5645-87B5-FE335BA09763}"/>
    <hyperlink ref="E663" r:id="rId638" xr:uid="{BAEDA656-673A-A04F-8921-32BEFEDC6D64}"/>
    <hyperlink ref="E524" r:id="rId639" xr:uid="{9E8C734B-C659-BC4A-A3EE-2FE1B9EB680D}"/>
    <hyperlink ref="E386" r:id="rId640" xr:uid="{D4ABB554-D56A-5341-86D7-7E648D85B5BA}"/>
    <hyperlink ref="E390" r:id="rId641" xr:uid="{D3185E7B-5274-6C41-91CE-84A60E397E95}"/>
    <hyperlink ref="E307" r:id="rId642" xr:uid="{945ED58D-D16B-EA4E-9F98-A59F082AB07E}"/>
    <hyperlink ref="E357" r:id="rId643" xr:uid="{83664A4C-6FD2-5D46-A22B-B6FF40F499F6}"/>
    <hyperlink ref="E256" r:id="rId644" xr:uid="{791B18D1-A74A-2C44-812D-CC3282653757}"/>
    <hyperlink ref="E502" r:id="rId645" xr:uid="{88EC654D-E82E-E440-A18E-262F26F28CFB}"/>
    <hyperlink ref="E457" r:id="rId646" xr:uid="{9A4B3282-D5D8-5B4C-B04D-66CF3006786A}"/>
    <hyperlink ref="E155" r:id="rId647" xr:uid="{4A68967D-6EF1-9945-A476-5EA784B5FBC5}"/>
    <hyperlink ref="E156" r:id="rId648" xr:uid="{76107316-BF5D-0145-BF8D-FCB96F803B2A}"/>
    <hyperlink ref="E22" r:id="rId649" xr:uid="{F1500D2A-026C-D04A-80CA-491D3D1337E5}"/>
    <hyperlink ref="E556" r:id="rId650" xr:uid="{465BFBAF-B804-7D45-9B4D-68B6B39A375C}"/>
    <hyperlink ref="E79" r:id="rId651" xr:uid="{240AB7DC-4C38-EA42-9C9A-CF702A41F84A}"/>
    <hyperlink ref="E481" r:id="rId652" xr:uid="{3CC47544-E835-E748-BE00-2441D524012C}"/>
    <hyperlink ref="E654" r:id="rId653" xr:uid="{9FD05499-8C26-3743-934C-000D8EA66030}"/>
    <hyperlink ref="E254" r:id="rId654" xr:uid="{0C92E637-D7F6-9748-9AD0-D6D8663C3BD5}"/>
    <hyperlink ref="E376" r:id="rId655" xr:uid="{A9BCE63A-81B9-8244-BEC5-663FF2BB29B5}"/>
    <hyperlink ref="E460" r:id="rId656" xr:uid="{A5DA40D8-123E-6D43-8093-47817908699B}"/>
  </hyperlinks>
  <printOptions horizontalCentered="1"/>
  <pageMargins left="0.25" right="0.25" top="0.75" bottom="0.75" header="0.3" footer="0.3"/>
  <pageSetup scale="37" orientation="portrait"/>
  <headerFooter alignWithMargins="0"/>
  <drawing r:id="rId657"/>
  <legacyDrawing r:id="rId65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81"/>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79" customWidth="1"/>
    <col min="4" max="4" width="14.33203125" style="101" customWidth="1"/>
    <col min="5" max="5" width="11.83203125" style="206" customWidth="1"/>
    <col min="6" max="6" width="21.5" style="179" customWidth="1"/>
    <col min="7" max="7" width="17.83203125" style="179" customWidth="1"/>
    <col min="8" max="8" width="18.1640625" style="179" customWidth="1"/>
    <col min="9" max="9" width="62.5" style="179"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2976</v>
      </c>
      <c r="B1" s="299" t="s">
        <v>86</v>
      </c>
      <c r="C1" s="249"/>
      <c r="E1" s="236"/>
      <c r="F1" s="25"/>
      <c r="G1" s="25"/>
      <c r="H1" s="35"/>
      <c r="U1"/>
    </row>
    <row r="2" spans="1:21" ht="16.75" customHeight="1">
      <c r="B2" s="59"/>
      <c r="E2" s="236"/>
      <c r="F2" s="100"/>
      <c r="G2" s="100"/>
      <c r="I2" s="1"/>
      <c r="U2" s="3"/>
    </row>
    <row r="3" spans="1:21">
      <c r="A3" s="39" t="s">
        <v>3</v>
      </c>
      <c r="B3" s="65" t="s">
        <v>737</v>
      </c>
      <c r="E3" s="236"/>
      <c r="I3" s="1"/>
      <c r="U3" s="3"/>
    </row>
    <row r="4" spans="1:21">
      <c r="A4" s="39" t="s">
        <v>1055</v>
      </c>
      <c r="B4" s="138" t="s">
        <v>84</v>
      </c>
      <c r="E4" s="236"/>
      <c r="I4" s="1"/>
      <c r="U4" s="3"/>
    </row>
    <row r="5" spans="1:21">
      <c r="A5" s="39" t="s">
        <v>5</v>
      </c>
      <c r="B5" s="66" t="s">
        <v>6</v>
      </c>
      <c r="E5" s="236"/>
      <c r="I5" s="1"/>
      <c r="U5" s="3"/>
    </row>
    <row r="6" spans="1:21" ht="15" thickBot="1">
      <c r="A6" s="39" t="s">
        <v>1056</v>
      </c>
      <c r="B6" s="139" t="s">
        <v>1057</v>
      </c>
      <c r="E6" s="236"/>
      <c r="I6" s="1"/>
      <c r="U6" s="3"/>
    </row>
    <row r="7" spans="1:21" ht="23" customHeight="1" thickBot="1">
      <c r="B7" s="116" t="s">
        <v>1088</v>
      </c>
      <c r="E7" s="236"/>
      <c r="I7" s="318" t="s">
        <v>1678</v>
      </c>
      <c r="U7" s="3"/>
    </row>
    <row r="8" spans="1:21" ht="17" thickBot="1">
      <c r="A8" s="116"/>
      <c r="B8" s="181" t="s">
        <v>1440</v>
      </c>
      <c r="C8" s="90"/>
      <c r="E8" s="236"/>
      <c r="I8" s="319" t="s">
        <v>1683</v>
      </c>
      <c r="U8" s="3"/>
    </row>
    <row r="9" spans="1:21">
      <c r="B9" s="82" t="s">
        <v>1059</v>
      </c>
      <c r="C9" s="250"/>
      <c r="E9" s="236"/>
      <c r="I9" s="22"/>
      <c r="U9" s="3"/>
    </row>
    <row r="10" spans="1:21" ht="15" thickBot="1">
      <c r="B10" s="82" t="s">
        <v>2436</v>
      </c>
      <c r="C10" s="251"/>
      <c r="E10" s="236"/>
      <c r="I10" s="22"/>
      <c r="U10" s="3"/>
    </row>
    <row r="11" spans="1:21">
      <c r="B11" s="82" t="s">
        <v>2387</v>
      </c>
      <c r="C11" s="252"/>
      <c r="E11" s="236"/>
      <c r="I11" s="320" t="s">
        <v>2441</v>
      </c>
      <c r="U11" s="3"/>
    </row>
    <row r="12" spans="1:21" ht="17" thickBot="1">
      <c r="A12" s="38" t="s">
        <v>689</v>
      </c>
      <c r="B12" s="140" t="s">
        <v>1068</v>
      </c>
      <c r="C12" s="141"/>
      <c r="E12" s="236"/>
      <c r="I12" s="321" t="s">
        <v>2442</v>
      </c>
      <c r="J12" s="12"/>
      <c r="U12" s="3"/>
    </row>
    <row r="13" spans="1:21" ht="21" customHeight="1" thickBot="1">
      <c r="B13" s="142" t="s">
        <v>1439</v>
      </c>
      <c r="C13" s="143"/>
      <c r="E13" s="236"/>
      <c r="I13"/>
      <c r="U13" s="3"/>
    </row>
    <row r="14" spans="1:21" ht="27" customHeight="1" thickBot="1">
      <c r="A14" s="58"/>
      <c r="B14" s="162"/>
      <c r="C14" s="162"/>
      <c r="F14" s="162"/>
      <c r="G14" s="162"/>
      <c r="H14" s="162"/>
      <c r="I14" s="101"/>
      <c r="U14" s="3"/>
    </row>
    <row r="15" spans="1:21" s="4" customFormat="1" ht="27" customHeight="1" thickBot="1">
      <c r="A15" s="253" t="s">
        <v>13</v>
      </c>
      <c r="B15" s="254" t="s">
        <v>14</v>
      </c>
      <c r="C15" s="255" t="s">
        <v>15</v>
      </c>
      <c r="D15" s="256" t="s">
        <v>2333</v>
      </c>
      <c r="E15" s="99" t="s">
        <v>9</v>
      </c>
      <c r="F15" s="255" t="s">
        <v>17</v>
      </c>
      <c r="G15" s="258" t="s">
        <v>16</v>
      </c>
      <c r="H15" s="257" t="s">
        <v>7</v>
      </c>
      <c r="I15" s="258" t="s">
        <v>484</v>
      </c>
      <c r="J15" s="177" t="s">
        <v>51</v>
      </c>
      <c r="K15" s="74" t="s">
        <v>81</v>
      </c>
      <c r="L15" s="75" t="s">
        <v>82</v>
      </c>
      <c r="M15" s="101"/>
      <c r="U15" s="3"/>
    </row>
    <row r="16" spans="1:21" ht="17" customHeight="1">
      <c r="A16" s="149" t="s">
        <v>2911</v>
      </c>
      <c r="B16" s="79" t="s">
        <v>2912</v>
      </c>
      <c r="C16" s="80" t="s">
        <v>2913</v>
      </c>
      <c r="D16" s="220">
        <v>149000</v>
      </c>
      <c r="E16" s="24" t="s">
        <v>10</v>
      </c>
      <c r="F16" s="80" t="s">
        <v>100</v>
      </c>
      <c r="G16" s="80" t="s">
        <v>102</v>
      </c>
      <c r="H16" s="118" t="s">
        <v>252</v>
      </c>
      <c r="I16" s="81" t="s">
        <v>2914</v>
      </c>
      <c r="J16" s="259">
        <f>D16/3700</f>
        <v>40.270270270270274</v>
      </c>
      <c r="K16" s="76"/>
      <c r="L16" s="323">
        <f>D16*K16</f>
        <v>0</v>
      </c>
      <c r="M16" s="63"/>
    </row>
    <row r="17" spans="1:15">
      <c r="A17" s="152" t="s">
        <v>688</v>
      </c>
      <c r="B17" s="79" t="s">
        <v>1215</v>
      </c>
      <c r="C17" s="80" t="s">
        <v>1216</v>
      </c>
      <c r="D17" s="220">
        <v>122000</v>
      </c>
      <c r="E17" s="239" t="s">
        <v>10</v>
      </c>
      <c r="F17" s="80" t="s">
        <v>48</v>
      </c>
      <c r="G17" s="80" t="s">
        <v>24</v>
      </c>
      <c r="H17" s="80" t="s">
        <v>109</v>
      </c>
      <c r="I17" s="81" t="s">
        <v>1217</v>
      </c>
      <c r="J17" s="259">
        <f>D17/3700</f>
        <v>32.972972972972975</v>
      </c>
      <c r="K17" s="76"/>
      <c r="L17" s="323">
        <f>D17*K17</f>
        <v>0</v>
      </c>
      <c r="M17" s="63"/>
    </row>
    <row r="18" spans="1:15" ht="13">
      <c r="A18" s="152" t="s">
        <v>1818</v>
      </c>
      <c r="B18" s="79" t="s">
        <v>2261</v>
      </c>
      <c r="C18" s="118" t="s">
        <v>1320</v>
      </c>
      <c r="D18" s="220">
        <v>174000</v>
      </c>
      <c r="E18" s="20" t="s">
        <v>10</v>
      </c>
      <c r="F18" s="80" t="s">
        <v>825</v>
      </c>
      <c r="G18" s="80" t="s">
        <v>59</v>
      </c>
      <c r="H18" s="80" t="s">
        <v>137</v>
      </c>
      <c r="I18" s="81" t="s">
        <v>2160</v>
      </c>
      <c r="J18" s="259">
        <f t="shared" ref="J18:J81" si="0">D18/3700</f>
        <v>47.027027027027025</v>
      </c>
      <c r="K18" s="76"/>
      <c r="L18" s="323">
        <f t="shared" ref="L18:L81" si="1">D18*K18</f>
        <v>0</v>
      </c>
      <c r="M18" s="63"/>
    </row>
    <row r="19" spans="1:15">
      <c r="A19" s="152" t="s">
        <v>1818</v>
      </c>
      <c r="B19" s="85" t="s">
        <v>1819</v>
      </c>
      <c r="C19" s="80" t="s">
        <v>1320</v>
      </c>
      <c r="D19" s="223">
        <v>178000</v>
      </c>
      <c r="E19" s="240" t="s">
        <v>10</v>
      </c>
      <c r="F19" s="80" t="s">
        <v>825</v>
      </c>
      <c r="G19" s="80" t="s">
        <v>59</v>
      </c>
      <c r="H19" s="80" t="s">
        <v>137</v>
      </c>
      <c r="I19" s="81" t="s">
        <v>2094</v>
      </c>
      <c r="J19" s="259">
        <f t="shared" si="0"/>
        <v>48.108108108108105</v>
      </c>
      <c r="K19" s="76"/>
      <c r="L19" s="323">
        <f t="shared" si="1"/>
        <v>0</v>
      </c>
      <c r="M19" s="92"/>
      <c r="N19" s="92"/>
    </row>
    <row r="20" spans="1:15" ht="15" thickBot="1">
      <c r="A20" s="150" t="s">
        <v>2863</v>
      </c>
      <c r="B20" s="79" t="s">
        <v>2864</v>
      </c>
      <c r="C20" s="80" t="s">
        <v>404</v>
      </c>
      <c r="D20" s="220">
        <v>118000</v>
      </c>
      <c r="E20" s="239" t="s">
        <v>10</v>
      </c>
      <c r="F20" s="80" t="s">
        <v>48</v>
      </c>
      <c r="G20" s="80" t="s">
        <v>24</v>
      </c>
      <c r="H20" s="80" t="s">
        <v>310</v>
      </c>
      <c r="I20" s="81" t="s">
        <v>2197</v>
      </c>
      <c r="J20" s="259">
        <f t="shared" si="0"/>
        <v>31.891891891891891</v>
      </c>
      <c r="K20" s="76"/>
      <c r="L20" s="323">
        <f t="shared" si="1"/>
        <v>0</v>
      </c>
      <c r="M20" s="92"/>
      <c r="N20" s="92"/>
    </row>
    <row r="21" spans="1:15" ht="15" thickBot="1">
      <c r="A21" s="150" t="s">
        <v>2863</v>
      </c>
      <c r="B21" s="79" t="s">
        <v>2864</v>
      </c>
      <c r="C21" s="80" t="s">
        <v>404</v>
      </c>
      <c r="D21" s="221">
        <v>118000</v>
      </c>
      <c r="E21" s="240" t="s">
        <v>10</v>
      </c>
      <c r="F21" s="80" t="s">
        <v>48</v>
      </c>
      <c r="G21" s="80" t="s">
        <v>24</v>
      </c>
      <c r="H21" s="80" t="s">
        <v>310</v>
      </c>
      <c r="I21" s="81" t="s">
        <v>2197</v>
      </c>
      <c r="J21" s="259">
        <f t="shared" si="0"/>
        <v>31.891891891891891</v>
      </c>
      <c r="K21" s="76"/>
      <c r="L21" s="323">
        <f t="shared" si="1"/>
        <v>0</v>
      </c>
      <c r="M21" s="92"/>
      <c r="N21" s="417" t="s">
        <v>2917</v>
      </c>
      <c r="O21" s="418">
        <f>L256</f>
        <v>0</v>
      </c>
    </row>
    <row r="22" spans="1:15" ht="13">
      <c r="A22" s="149" t="s">
        <v>870</v>
      </c>
      <c r="B22" s="85" t="s">
        <v>2802</v>
      </c>
      <c r="C22" s="80" t="s">
        <v>2804</v>
      </c>
      <c r="D22" s="221">
        <v>126000</v>
      </c>
      <c r="E22" s="71" t="s">
        <v>10</v>
      </c>
      <c r="F22" s="80" t="s">
        <v>35</v>
      </c>
      <c r="G22" s="222" t="s">
        <v>20</v>
      </c>
      <c r="H22" s="80" t="s">
        <v>109</v>
      </c>
      <c r="I22" s="81" t="s">
        <v>2803</v>
      </c>
      <c r="J22" s="259">
        <f t="shared" si="0"/>
        <v>34.054054054054056</v>
      </c>
      <c r="K22" s="76"/>
      <c r="L22" s="323">
        <f t="shared" si="1"/>
        <v>0</v>
      </c>
      <c r="M22" s="92"/>
      <c r="N22" s="92"/>
    </row>
    <row r="23" spans="1:15" s="101" customFormat="1">
      <c r="A23" s="152" t="s">
        <v>1827</v>
      </c>
      <c r="B23" s="81" t="s">
        <v>1829</v>
      </c>
      <c r="C23" s="214" t="s">
        <v>2310</v>
      </c>
      <c r="D23" s="220">
        <v>158000</v>
      </c>
      <c r="E23" s="240" t="s">
        <v>10</v>
      </c>
      <c r="F23" s="80" t="s">
        <v>48</v>
      </c>
      <c r="G23" s="80" t="s">
        <v>28</v>
      </c>
      <c r="H23" s="80" t="s">
        <v>252</v>
      </c>
      <c r="I23" s="81" t="s">
        <v>2311</v>
      </c>
      <c r="J23" s="259">
        <f t="shared" si="0"/>
        <v>42.702702702702702</v>
      </c>
      <c r="K23" s="76"/>
      <c r="L23" s="323">
        <f t="shared" si="1"/>
        <v>0</v>
      </c>
    </row>
    <row r="24" spans="1:15">
      <c r="A24" s="148" t="s">
        <v>1827</v>
      </c>
      <c r="B24" s="81" t="s">
        <v>1828</v>
      </c>
      <c r="C24" s="214" t="s">
        <v>2522</v>
      </c>
      <c r="D24" s="220">
        <v>136000</v>
      </c>
      <c r="E24" s="240" t="s">
        <v>10</v>
      </c>
      <c r="F24" s="80" t="s">
        <v>48</v>
      </c>
      <c r="G24" s="80" t="s">
        <v>28</v>
      </c>
      <c r="H24" s="118" t="s">
        <v>252</v>
      </c>
      <c r="I24" s="81" t="s">
        <v>2095</v>
      </c>
      <c r="J24" s="259">
        <f t="shared" si="0"/>
        <v>36.756756756756758</v>
      </c>
      <c r="K24" s="76"/>
      <c r="L24" s="323">
        <f t="shared" si="1"/>
        <v>0</v>
      </c>
      <c r="M24" s="92"/>
      <c r="N24" s="92"/>
    </row>
    <row r="25" spans="1:15">
      <c r="A25" s="152" t="s">
        <v>1827</v>
      </c>
      <c r="B25" s="107" t="s">
        <v>2896</v>
      </c>
      <c r="C25" s="118" t="s">
        <v>2897</v>
      </c>
      <c r="D25" s="221">
        <v>158000</v>
      </c>
      <c r="E25" s="239" t="s">
        <v>10</v>
      </c>
      <c r="F25" s="80" t="s">
        <v>66</v>
      </c>
      <c r="G25" s="80" t="s">
        <v>28</v>
      </c>
      <c r="H25" s="80" t="s">
        <v>252</v>
      </c>
      <c r="I25" s="81" t="s">
        <v>2898</v>
      </c>
      <c r="J25" s="259">
        <f t="shared" si="0"/>
        <v>42.702702702702702</v>
      </c>
      <c r="K25" s="76"/>
      <c r="L25" s="323">
        <f t="shared" si="1"/>
        <v>0</v>
      </c>
      <c r="M25" s="92"/>
      <c r="N25" s="92"/>
    </row>
    <row r="26" spans="1:15">
      <c r="A26" s="148" t="s">
        <v>658</v>
      </c>
      <c r="B26" s="79" t="s">
        <v>1676</v>
      </c>
      <c r="C26" s="80" t="s">
        <v>1519</v>
      </c>
      <c r="D26" s="220">
        <v>124000</v>
      </c>
      <c r="E26" s="240" t="s">
        <v>10</v>
      </c>
      <c r="F26" s="80" t="s">
        <v>48</v>
      </c>
      <c r="G26" s="80" t="s">
        <v>22</v>
      </c>
      <c r="H26" s="118" t="s">
        <v>99</v>
      </c>
      <c r="I26" s="81" t="s">
        <v>1677</v>
      </c>
      <c r="J26" s="259">
        <f t="shared" si="0"/>
        <v>33.513513513513516</v>
      </c>
      <c r="K26" s="76"/>
      <c r="L26" s="323">
        <f t="shared" si="1"/>
        <v>0</v>
      </c>
      <c r="M26" s="92"/>
      <c r="N26" s="92"/>
    </row>
    <row r="27" spans="1:15">
      <c r="A27" s="152" t="s">
        <v>87</v>
      </c>
      <c r="B27" s="107" t="s">
        <v>494</v>
      </c>
      <c r="C27" s="80" t="s">
        <v>404</v>
      </c>
      <c r="D27" s="220">
        <v>92000</v>
      </c>
      <c r="E27" s="239" t="s">
        <v>10</v>
      </c>
      <c r="F27" s="80" t="s">
        <v>74</v>
      </c>
      <c r="G27" s="80" t="s">
        <v>21</v>
      </c>
      <c r="H27" s="80" t="s">
        <v>252</v>
      </c>
      <c r="I27" s="81" t="s">
        <v>495</v>
      </c>
      <c r="J27" s="259">
        <f t="shared" si="0"/>
        <v>24.864864864864863</v>
      </c>
      <c r="K27" s="76"/>
      <c r="L27" s="323">
        <f t="shared" si="1"/>
        <v>0</v>
      </c>
      <c r="M27" s="92"/>
      <c r="N27" s="92"/>
    </row>
    <row r="28" spans="1:15">
      <c r="A28" s="150" t="s">
        <v>1504</v>
      </c>
      <c r="B28" s="79" t="s">
        <v>1604</v>
      </c>
      <c r="C28" s="80" t="s">
        <v>535</v>
      </c>
      <c r="D28" s="223">
        <v>144000</v>
      </c>
      <c r="E28" s="239" t="s">
        <v>10</v>
      </c>
      <c r="F28" s="80" t="s">
        <v>48</v>
      </c>
      <c r="G28" s="80" t="s">
        <v>93</v>
      </c>
      <c r="H28" s="80" t="s">
        <v>580</v>
      </c>
      <c r="I28" s="81" t="s">
        <v>1605</v>
      </c>
      <c r="J28" s="259">
        <f t="shared" si="0"/>
        <v>38.918918918918919</v>
      </c>
      <c r="K28" s="76"/>
      <c r="L28" s="323">
        <f t="shared" si="1"/>
        <v>0</v>
      </c>
      <c r="M28" s="92"/>
      <c r="N28" s="92"/>
    </row>
    <row r="29" spans="1:15" s="101" customFormat="1" ht="15" customHeight="1">
      <c r="A29" s="153" t="s">
        <v>2860</v>
      </c>
      <c r="B29" s="79" t="s">
        <v>2861</v>
      </c>
      <c r="C29" s="80" t="s">
        <v>404</v>
      </c>
      <c r="D29" s="220">
        <v>119000</v>
      </c>
      <c r="E29" s="240" t="s">
        <v>10</v>
      </c>
      <c r="F29" s="80" t="s">
        <v>847</v>
      </c>
      <c r="G29" s="80" t="s">
        <v>30</v>
      </c>
      <c r="H29" s="118" t="s">
        <v>310</v>
      </c>
      <c r="I29" s="81" t="s">
        <v>2862</v>
      </c>
      <c r="J29" s="259">
        <f t="shared" si="0"/>
        <v>32.162162162162161</v>
      </c>
      <c r="K29" s="76"/>
      <c r="L29" s="323">
        <f t="shared" si="1"/>
        <v>0</v>
      </c>
      <c r="N29" s="291"/>
    </row>
    <row r="30" spans="1:15">
      <c r="A30" s="150" t="s">
        <v>1357</v>
      </c>
      <c r="B30" s="79" t="s">
        <v>1358</v>
      </c>
      <c r="C30" s="80" t="s">
        <v>409</v>
      </c>
      <c r="D30" s="221">
        <v>128000</v>
      </c>
      <c r="E30" s="240" t="s">
        <v>10</v>
      </c>
      <c r="F30" s="80" t="s">
        <v>819</v>
      </c>
      <c r="G30" s="80" t="s">
        <v>30</v>
      </c>
      <c r="H30" s="80" t="s">
        <v>2105</v>
      </c>
      <c r="I30" s="81" t="s">
        <v>1359</v>
      </c>
      <c r="J30" s="259">
        <f t="shared" si="0"/>
        <v>34.594594594594597</v>
      </c>
      <c r="K30" s="76"/>
      <c r="L30" s="323">
        <f t="shared" si="1"/>
        <v>0</v>
      </c>
      <c r="M30" s="92"/>
      <c r="N30" s="92"/>
    </row>
    <row r="31" spans="1:15">
      <c r="A31" s="152" t="s">
        <v>1505</v>
      </c>
      <c r="B31" s="107" t="s">
        <v>1834</v>
      </c>
      <c r="C31" s="80" t="s">
        <v>2899</v>
      </c>
      <c r="D31" s="223">
        <v>99000</v>
      </c>
      <c r="E31" s="239" t="s">
        <v>10</v>
      </c>
      <c r="F31" s="80" t="s">
        <v>816</v>
      </c>
      <c r="G31" s="80" t="s">
        <v>30</v>
      </c>
      <c r="H31" s="118" t="s">
        <v>252</v>
      </c>
      <c r="I31" s="81" t="s">
        <v>2096</v>
      </c>
      <c r="J31" s="259">
        <f t="shared" si="0"/>
        <v>26.756756756756758</v>
      </c>
      <c r="K31" s="76"/>
      <c r="L31" s="323">
        <f t="shared" si="1"/>
        <v>0</v>
      </c>
      <c r="M31" s="92"/>
      <c r="N31" s="92"/>
    </row>
    <row r="32" spans="1:15">
      <c r="A32" s="148" t="s">
        <v>1505</v>
      </c>
      <c r="B32" s="81" t="s">
        <v>1834</v>
      </c>
      <c r="C32" s="80" t="s">
        <v>404</v>
      </c>
      <c r="D32" s="129">
        <v>92000</v>
      </c>
      <c r="E32" s="240" t="s">
        <v>10</v>
      </c>
      <c r="F32" s="80" t="s">
        <v>816</v>
      </c>
      <c r="G32" s="80" t="s">
        <v>30</v>
      </c>
      <c r="H32" s="118" t="s">
        <v>252</v>
      </c>
      <c r="I32" s="81" t="s">
        <v>2096</v>
      </c>
      <c r="J32" s="259">
        <f t="shared" si="0"/>
        <v>24.864864864864863</v>
      </c>
      <c r="K32" s="76"/>
      <c r="L32" s="323">
        <f t="shared" si="1"/>
        <v>0</v>
      </c>
      <c r="M32" s="92"/>
      <c r="N32" s="92"/>
    </row>
    <row r="33" spans="1:14" ht="13">
      <c r="A33" s="149" t="s">
        <v>1378</v>
      </c>
      <c r="B33" s="117" t="s">
        <v>1837</v>
      </c>
      <c r="C33" s="118" t="s">
        <v>409</v>
      </c>
      <c r="D33" s="220">
        <v>139000</v>
      </c>
      <c r="E33" s="71" t="s">
        <v>10</v>
      </c>
      <c r="F33" s="80" t="s">
        <v>48</v>
      </c>
      <c r="G33" s="118" t="s">
        <v>38</v>
      </c>
      <c r="H33" s="118" t="s">
        <v>275</v>
      </c>
      <c r="I33" s="161" t="s">
        <v>704</v>
      </c>
      <c r="J33" s="259">
        <f t="shared" si="0"/>
        <v>37.567567567567565</v>
      </c>
      <c r="K33" s="76"/>
      <c r="L33" s="323">
        <f t="shared" si="1"/>
        <v>0</v>
      </c>
      <c r="M33" s="92"/>
      <c r="N33" s="92"/>
    </row>
    <row r="34" spans="1:14">
      <c r="A34" s="149" t="s">
        <v>1378</v>
      </c>
      <c r="B34" s="79" t="s">
        <v>1379</v>
      </c>
      <c r="C34" s="80" t="s">
        <v>409</v>
      </c>
      <c r="D34" s="221">
        <v>139000</v>
      </c>
      <c r="E34" s="238" t="s">
        <v>10</v>
      </c>
      <c r="F34" s="80" t="s">
        <v>48</v>
      </c>
      <c r="G34" s="80" t="s">
        <v>38</v>
      </c>
      <c r="H34" s="118" t="s">
        <v>275</v>
      </c>
      <c r="I34" s="81" t="s">
        <v>1695</v>
      </c>
      <c r="J34" s="259">
        <f t="shared" si="0"/>
        <v>37.567567567567565</v>
      </c>
      <c r="K34" s="76"/>
      <c r="L34" s="323">
        <f t="shared" si="1"/>
        <v>0</v>
      </c>
    </row>
    <row r="35" spans="1:14">
      <c r="A35" s="155" t="s">
        <v>1296</v>
      </c>
      <c r="B35" s="119" t="s">
        <v>1297</v>
      </c>
      <c r="C35" s="118" t="s">
        <v>409</v>
      </c>
      <c r="D35" s="221">
        <v>109000</v>
      </c>
      <c r="E35" s="239" t="s">
        <v>10</v>
      </c>
      <c r="F35" s="118" t="s">
        <v>816</v>
      </c>
      <c r="G35" s="118" t="s">
        <v>22</v>
      </c>
      <c r="H35" s="118" t="s">
        <v>319</v>
      </c>
      <c r="I35" s="161" t="s">
        <v>448</v>
      </c>
      <c r="J35" s="259">
        <f t="shared" si="0"/>
        <v>29.45945945945946</v>
      </c>
      <c r="K35" s="76"/>
      <c r="L35" s="323">
        <f t="shared" si="1"/>
        <v>0</v>
      </c>
    </row>
    <row r="36" spans="1:14">
      <c r="A36" s="149" t="s">
        <v>727</v>
      </c>
      <c r="B36" s="89" t="s">
        <v>2097</v>
      </c>
      <c r="C36" s="118" t="s">
        <v>2479</v>
      </c>
      <c r="D36" s="220">
        <v>149000</v>
      </c>
      <c r="E36" s="240" t="s">
        <v>10</v>
      </c>
      <c r="F36" s="80" t="s">
        <v>101</v>
      </c>
      <c r="G36" s="80" t="s">
        <v>665</v>
      </c>
      <c r="H36" s="80" t="s">
        <v>290</v>
      </c>
      <c r="I36" s="81" t="s">
        <v>2099</v>
      </c>
      <c r="J36" s="259">
        <f t="shared" si="0"/>
        <v>40.270270270270274</v>
      </c>
      <c r="K36" s="76"/>
      <c r="L36" s="323">
        <f t="shared" si="1"/>
        <v>0</v>
      </c>
    </row>
    <row r="37" spans="1:14">
      <c r="A37" s="149" t="s">
        <v>1042</v>
      </c>
      <c r="B37" s="79" t="s">
        <v>1043</v>
      </c>
      <c r="C37" s="80" t="s">
        <v>404</v>
      </c>
      <c r="D37" s="221">
        <v>116000</v>
      </c>
      <c r="E37" s="239" t="s">
        <v>10</v>
      </c>
      <c r="F37" s="80" t="s">
        <v>48</v>
      </c>
      <c r="G37" s="80" t="s">
        <v>24</v>
      </c>
      <c r="H37" s="80" t="s">
        <v>224</v>
      </c>
      <c r="I37" s="81" t="s">
        <v>1044</v>
      </c>
      <c r="J37" s="259">
        <f t="shared" si="0"/>
        <v>31.351351351351351</v>
      </c>
      <c r="K37" s="76"/>
      <c r="L37" s="323">
        <f t="shared" si="1"/>
        <v>0</v>
      </c>
      <c r="M37" s="92"/>
      <c r="N37" s="92"/>
    </row>
    <row r="38" spans="1:14">
      <c r="A38" s="150" t="s">
        <v>1702</v>
      </c>
      <c r="B38" s="85" t="s">
        <v>1703</v>
      </c>
      <c r="C38" s="80" t="s">
        <v>404</v>
      </c>
      <c r="D38" s="220">
        <v>114000</v>
      </c>
      <c r="E38" s="239" t="s">
        <v>10</v>
      </c>
      <c r="F38" s="80" t="s">
        <v>48</v>
      </c>
      <c r="G38" s="80" t="s">
        <v>22</v>
      </c>
      <c r="H38" s="80" t="s">
        <v>310</v>
      </c>
      <c r="I38" s="81" t="s">
        <v>671</v>
      </c>
      <c r="J38" s="259">
        <f t="shared" si="0"/>
        <v>30.810810810810811</v>
      </c>
      <c r="K38" s="76"/>
      <c r="L38" s="323">
        <f t="shared" si="1"/>
        <v>0</v>
      </c>
      <c r="M38" s="92"/>
      <c r="N38" s="92"/>
    </row>
    <row r="39" spans="1:14">
      <c r="A39" s="150" t="s">
        <v>1844</v>
      </c>
      <c r="B39" s="79" t="s">
        <v>2779</v>
      </c>
      <c r="C39" s="80" t="s">
        <v>2780</v>
      </c>
      <c r="D39" s="223">
        <v>136000</v>
      </c>
      <c r="E39" s="239" t="s">
        <v>10</v>
      </c>
      <c r="F39" s="80" t="s">
        <v>816</v>
      </c>
      <c r="G39" s="80" t="s">
        <v>32</v>
      </c>
      <c r="H39" s="80" t="s">
        <v>123</v>
      </c>
      <c r="I39" s="81" t="s">
        <v>2781</v>
      </c>
      <c r="J39" s="259">
        <f t="shared" si="0"/>
        <v>36.756756756756758</v>
      </c>
      <c r="K39" s="76"/>
      <c r="L39" s="323">
        <f t="shared" si="1"/>
        <v>0</v>
      </c>
      <c r="M39" s="92"/>
      <c r="N39" s="92"/>
    </row>
    <row r="40" spans="1:14">
      <c r="A40" s="150" t="s">
        <v>1844</v>
      </c>
      <c r="B40" s="79" t="s">
        <v>2789</v>
      </c>
      <c r="C40" s="80" t="s">
        <v>409</v>
      </c>
      <c r="D40" s="221">
        <v>119000</v>
      </c>
      <c r="E40" s="239" t="s">
        <v>10</v>
      </c>
      <c r="F40" s="80" t="s">
        <v>819</v>
      </c>
      <c r="G40" s="80" t="s">
        <v>32</v>
      </c>
      <c r="H40" s="80" t="s">
        <v>123</v>
      </c>
      <c r="I40" s="81" t="s">
        <v>2790</v>
      </c>
      <c r="J40" s="259">
        <f t="shared" si="0"/>
        <v>32.162162162162161</v>
      </c>
      <c r="K40" s="76"/>
      <c r="L40" s="323">
        <f t="shared" si="1"/>
        <v>0</v>
      </c>
      <c r="M40" s="92"/>
      <c r="N40" s="92"/>
    </row>
    <row r="41" spans="1:14">
      <c r="A41" s="149" t="s">
        <v>493</v>
      </c>
      <c r="B41" s="79" t="s">
        <v>2106</v>
      </c>
      <c r="C41" s="118" t="s">
        <v>2107</v>
      </c>
      <c r="D41" s="129">
        <v>126000</v>
      </c>
      <c r="E41" s="240" t="s">
        <v>10</v>
      </c>
      <c r="F41" s="80" t="s">
        <v>48</v>
      </c>
      <c r="G41" s="80" t="s">
        <v>30</v>
      </c>
      <c r="H41" s="80" t="s">
        <v>252</v>
      </c>
      <c r="I41" s="81" t="s">
        <v>1882</v>
      </c>
      <c r="J41" s="259">
        <f t="shared" si="0"/>
        <v>34.054054054054056</v>
      </c>
      <c r="K41" s="76"/>
      <c r="L41" s="323">
        <f t="shared" si="1"/>
        <v>0</v>
      </c>
      <c r="M41" s="92"/>
      <c r="N41" s="92"/>
    </row>
    <row r="42" spans="1:14" ht="13">
      <c r="A42" s="330" t="s">
        <v>493</v>
      </c>
      <c r="B42" s="85" t="s">
        <v>2900</v>
      </c>
      <c r="C42" s="80" t="s">
        <v>2903</v>
      </c>
      <c r="D42" s="223">
        <v>136000</v>
      </c>
      <c r="E42" s="69" t="s">
        <v>10</v>
      </c>
      <c r="F42" s="80" t="s">
        <v>48</v>
      </c>
      <c r="G42" s="80" t="s">
        <v>30</v>
      </c>
      <c r="H42" s="162" t="s">
        <v>252</v>
      </c>
      <c r="I42" s="81" t="s">
        <v>2902</v>
      </c>
      <c r="J42" s="259">
        <f t="shared" si="0"/>
        <v>36.756756756756758</v>
      </c>
      <c r="K42" s="76"/>
      <c r="L42" s="323">
        <f t="shared" si="1"/>
        <v>0</v>
      </c>
      <c r="M42" s="92"/>
      <c r="N42" s="92"/>
    </row>
    <row r="43" spans="1:14" ht="13">
      <c r="A43" s="149" t="s">
        <v>493</v>
      </c>
      <c r="B43" s="85" t="s">
        <v>2900</v>
      </c>
      <c r="C43" s="80" t="s">
        <v>2901</v>
      </c>
      <c r="D43" s="223">
        <v>136000</v>
      </c>
      <c r="E43" s="69" t="s">
        <v>10</v>
      </c>
      <c r="F43" s="80" t="s">
        <v>48</v>
      </c>
      <c r="G43" s="80" t="s">
        <v>30</v>
      </c>
      <c r="H43" s="80" t="s">
        <v>252</v>
      </c>
      <c r="I43" s="81" t="s">
        <v>2902</v>
      </c>
      <c r="J43" s="259">
        <f t="shared" si="0"/>
        <v>36.756756756756758</v>
      </c>
      <c r="K43" s="76"/>
      <c r="L43" s="323">
        <f t="shared" si="1"/>
        <v>0</v>
      </c>
      <c r="M43" s="92"/>
      <c r="N43" s="92"/>
    </row>
    <row r="44" spans="1:14">
      <c r="A44" s="150" t="s">
        <v>1852</v>
      </c>
      <c r="B44" s="85" t="s">
        <v>1853</v>
      </c>
      <c r="C44" s="80" t="s">
        <v>404</v>
      </c>
      <c r="D44" s="221">
        <v>118000</v>
      </c>
      <c r="E44" s="239" t="s">
        <v>10</v>
      </c>
      <c r="F44" s="80" t="s">
        <v>48</v>
      </c>
      <c r="G44" s="80" t="s">
        <v>55</v>
      </c>
      <c r="H44" s="80" t="s">
        <v>310</v>
      </c>
      <c r="I44" s="81" t="s">
        <v>1096</v>
      </c>
      <c r="J44" s="259">
        <f t="shared" si="0"/>
        <v>31.891891891891891</v>
      </c>
      <c r="K44" s="76"/>
      <c r="L44" s="323">
        <f t="shared" si="1"/>
        <v>0</v>
      </c>
      <c r="M44" s="92"/>
      <c r="N44" s="92"/>
    </row>
    <row r="45" spans="1:14" ht="13">
      <c r="A45" s="148" t="s">
        <v>2907</v>
      </c>
      <c r="B45" s="81" t="s">
        <v>2908</v>
      </c>
      <c r="C45" s="80" t="s">
        <v>2909</v>
      </c>
      <c r="D45" s="223">
        <v>128000</v>
      </c>
      <c r="E45" s="20" t="s">
        <v>10</v>
      </c>
      <c r="F45" s="80" t="s">
        <v>48</v>
      </c>
      <c r="G45" s="80" t="s">
        <v>28</v>
      </c>
      <c r="H45" s="118" t="s">
        <v>252</v>
      </c>
      <c r="I45" s="81" t="s">
        <v>2910</v>
      </c>
      <c r="J45" s="259">
        <f t="shared" si="0"/>
        <v>34.594594594594597</v>
      </c>
      <c r="K45" s="76"/>
      <c r="L45" s="323">
        <f t="shared" si="1"/>
        <v>0</v>
      </c>
      <c r="M45" s="92"/>
      <c r="N45" s="92"/>
    </row>
    <row r="46" spans="1:14" ht="13">
      <c r="A46" s="148" t="s">
        <v>511</v>
      </c>
      <c r="B46" s="79" t="s">
        <v>164</v>
      </c>
      <c r="C46" s="80" t="s">
        <v>2098</v>
      </c>
      <c r="D46" s="166">
        <v>164000</v>
      </c>
      <c r="E46" s="178" t="s">
        <v>10</v>
      </c>
      <c r="F46" s="68" t="s">
        <v>849</v>
      </c>
      <c r="G46" s="68" t="s">
        <v>26</v>
      </c>
      <c r="H46" s="118" t="s">
        <v>153</v>
      </c>
      <c r="I46" s="81" t="s">
        <v>2497</v>
      </c>
      <c r="J46" s="259">
        <f t="shared" si="0"/>
        <v>44.324324324324323</v>
      </c>
      <c r="K46" s="76"/>
      <c r="L46" s="323">
        <f t="shared" si="1"/>
        <v>0</v>
      </c>
      <c r="M46" s="92"/>
      <c r="N46" s="92"/>
    </row>
    <row r="47" spans="1:14" ht="13">
      <c r="A47" s="152" t="s">
        <v>511</v>
      </c>
      <c r="B47" s="85" t="s">
        <v>2498</v>
      </c>
      <c r="C47" s="118" t="s">
        <v>535</v>
      </c>
      <c r="D47" s="166">
        <v>159000</v>
      </c>
      <c r="E47" s="69" t="s">
        <v>10</v>
      </c>
      <c r="F47" s="68" t="s">
        <v>849</v>
      </c>
      <c r="G47" s="68" t="s">
        <v>26</v>
      </c>
      <c r="H47" s="80" t="s">
        <v>153</v>
      </c>
      <c r="I47" s="81" t="s">
        <v>2499</v>
      </c>
      <c r="J47" s="259">
        <f t="shared" si="0"/>
        <v>42.972972972972975</v>
      </c>
      <c r="K47" s="76"/>
      <c r="L47" s="323">
        <f t="shared" si="1"/>
        <v>0</v>
      </c>
      <c r="M47" s="92"/>
      <c r="N47" s="92"/>
    </row>
    <row r="48" spans="1:14" ht="13">
      <c r="A48" s="153" t="s">
        <v>1785</v>
      </c>
      <c r="B48" s="79" t="s">
        <v>2655</v>
      </c>
      <c r="C48" s="80" t="s">
        <v>2395</v>
      </c>
      <c r="D48" s="221">
        <v>124000</v>
      </c>
      <c r="E48" s="20" t="s">
        <v>10</v>
      </c>
      <c r="F48" s="80" t="s">
        <v>2657</v>
      </c>
      <c r="G48" s="80" t="s">
        <v>38</v>
      </c>
      <c r="H48" s="118" t="s">
        <v>117</v>
      </c>
      <c r="I48" s="81" t="s">
        <v>2656</v>
      </c>
      <c r="J48" s="259">
        <f t="shared" si="0"/>
        <v>33.513513513513516</v>
      </c>
      <c r="K48" s="76"/>
      <c r="L48" s="323">
        <f t="shared" si="1"/>
        <v>0</v>
      </c>
      <c r="M48" s="92"/>
      <c r="N48" s="92"/>
    </row>
    <row r="49" spans="1:14" ht="13">
      <c r="A49" s="150" t="s">
        <v>1785</v>
      </c>
      <c r="B49" s="85" t="s">
        <v>2655</v>
      </c>
      <c r="C49" s="118" t="s">
        <v>2761</v>
      </c>
      <c r="D49" s="221">
        <v>119000</v>
      </c>
      <c r="E49" s="69" t="s">
        <v>10</v>
      </c>
      <c r="F49" s="80" t="s">
        <v>2657</v>
      </c>
      <c r="G49" s="80" t="s">
        <v>38</v>
      </c>
      <c r="H49" s="80" t="s">
        <v>117</v>
      </c>
      <c r="I49" s="81" t="s">
        <v>2656</v>
      </c>
      <c r="J49" s="259">
        <f t="shared" si="0"/>
        <v>32.162162162162161</v>
      </c>
      <c r="K49" s="76"/>
      <c r="L49" s="323">
        <f t="shared" si="1"/>
        <v>0</v>
      </c>
      <c r="M49" s="92"/>
      <c r="N49" s="92"/>
    </row>
    <row r="50" spans="1:14" ht="13">
      <c r="A50" s="205" t="s">
        <v>1785</v>
      </c>
      <c r="B50" s="85" t="s">
        <v>2655</v>
      </c>
      <c r="C50" s="162" t="s">
        <v>409</v>
      </c>
      <c r="D50" s="221">
        <v>116000</v>
      </c>
      <c r="E50" s="69" t="s">
        <v>10</v>
      </c>
      <c r="F50" s="80" t="s">
        <v>2657</v>
      </c>
      <c r="G50" s="80" t="s">
        <v>38</v>
      </c>
      <c r="H50" s="80" t="s">
        <v>117</v>
      </c>
      <c r="I50" s="81" t="s">
        <v>2656</v>
      </c>
      <c r="J50" s="259">
        <f t="shared" si="0"/>
        <v>31.351351351351351</v>
      </c>
      <c r="K50" s="76"/>
      <c r="L50" s="323">
        <f t="shared" si="1"/>
        <v>0</v>
      </c>
      <c r="M50" s="92"/>
      <c r="N50" s="92"/>
    </row>
    <row r="51" spans="1:14">
      <c r="A51" s="149" t="s">
        <v>838</v>
      </c>
      <c r="B51" s="85" t="s">
        <v>839</v>
      </c>
      <c r="C51" s="118" t="s">
        <v>840</v>
      </c>
      <c r="D51" s="221">
        <v>108000</v>
      </c>
      <c r="E51" s="239" t="s">
        <v>10</v>
      </c>
      <c r="F51" s="80" t="s">
        <v>48</v>
      </c>
      <c r="G51" s="80" t="s">
        <v>68</v>
      </c>
      <c r="H51" s="80" t="s">
        <v>290</v>
      </c>
      <c r="I51" s="81" t="s">
        <v>841</v>
      </c>
      <c r="J51" s="259">
        <f t="shared" si="0"/>
        <v>29.189189189189189</v>
      </c>
      <c r="K51" s="76"/>
      <c r="L51" s="323">
        <f t="shared" si="1"/>
        <v>0</v>
      </c>
      <c r="M51" s="92"/>
      <c r="N51" s="92"/>
    </row>
    <row r="52" spans="1:14">
      <c r="A52" s="150" t="s">
        <v>633</v>
      </c>
      <c r="B52" s="85" t="s">
        <v>1858</v>
      </c>
      <c r="C52" s="118" t="s">
        <v>2108</v>
      </c>
      <c r="D52" s="221">
        <v>174000</v>
      </c>
      <c r="E52" s="239" t="s">
        <v>10</v>
      </c>
      <c r="F52" s="80" t="s">
        <v>834</v>
      </c>
      <c r="G52" s="80" t="s">
        <v>20</v>
      </c>
      <c r="H52" s="80" t="s">
        <v>252</v>
      </c>
      <c r="I52" s="81" t="s">
        <v>2109</v>
      </c>
      <c r="J52" s="259">
        <f t="shared" si="0"/>
        <v>47.027027027027025</v>
      </c>
      <c r="K52" s="76"/>
      <c r="L52" s="323">
        <f t="shared" si="1"/>
        <v>0</v>
      </c>
      <c r="M52" s="92"/>
      <c r="N52" s="92"/>
    </row>
    <row r="53" spans="1:14">
      <c r="A53" s="150" t="s">
        <v>633</v>
      </c>
      <c r="B53" s="85" t="s">
        <v>1273</v>
      </c>
      <c r="C53" s="80" t="s">
        <v>1275</v>
      </c>
      <c r="D53" s="221">
        <v>122000</v>
      </c>
      <c r="E53" s="239" t="s">
        <v>10</v>
      </c>
      <c r="F53" s="80" t="s">
        <v>834</v>
      </c>
      <c r="G53" s="80" t="s">
        <v>20</v>
      </c>
      <c r="H53" s="80" t="s">
        <v>252</v>
      </c>
      <c r="I53" s="81" t="s">
        <v>1274</v>
      </c>
      <c r="J53" s="259">
        <f t="shared" si="0"/>
        <v>32.972972972972975</v>
      </c>
      <c r="K53" s="76"/>
      <c r="L53" s="323">
        <f t="shared" si="1"/>
        <v>0</v>
      </c>
      <c r="M53" s="92"/>
      <c r="N53" s="92"/>
    </row>
    <row r="54" spans="1:14">
      <c r="A54" s="150" t="s">
        <v>633</v>
      </c>
      <c r="B54" s="85" t="s">
        <v>1548</v>
      </c>
      <c r="C54" s="80" t="s">
        <v>1525</v>
      </c>
      <c r="D54" s="223">
        <v>118000</v>
      </c>
      <c r="E54" s="239" t="s">
        <v>10</v>
      </c>
      <c r="F54" s="80" t="s">
        <v>834</v>
      </c>
      <c r="G54" s="80" t="s">
        <v>20</v>
      </c>
      <c r="H54" s="80" t="s">
        <v>252</v>
      </c>
      <c r="I54" s="81" t="s">
        <v>1549</v>
      </c>
      <c r="J54" s="259">
        <f t="shared" si="0"/>
        <v>31.891891891891891</v>
      </c>
      <c r="K54" s="76"/>
      <c r="L54" s="323">
        <f t="shared" si="1"/>
        <v>0</v>
      </c>
      <c r="M54" s="92"/>
      <c r="N54" s="92"/>
    </row>
    <row r="55" spans="1:14">
      <c r="A55" s="150" t="s">
        <v>633</v>
      </c>
      <c r="B55" s="85" t="s">
        <v>1507</v>
      </c>
      <c r="C55" s="80" t="s">
        <v>1508</v>
      </c>
      <c r="D55" s="223">
        <v>128000</v>
      </c>
      <c r="E55" s="239" t="s">
        <v>10</v>
      </c>
      <c r="F55" s="80" t="s">
        <v>834</v>
      </c>
      <c r="G55" s="80" t="s">
        <v>20</v>
      </c>
      <c r="H55" s="80" t="s">
        <v>252</v>
      </c>
      <c r="I55" s="81" t="s">
        <v>1509</v>
      </c>
      <c r="J55" s="259">
        <f t="shared" si="0"/>
        <v>34.594594594594597</v>
      </c>
      <c r="K55" s="76"/>
      <c r="L55" s="323">
        <f t="shared" si="1"/>
        <v>0</v>
      </c>
      <c r="M55" s="92"/>
      <c r="N55" s="92"/>
    </row>
    <row r="56" spans="1:14">
      <c r="A56" s="150" t="s">
        <v>2110</v>
      </c>
      <c r="B56" s="79" t="s">
        <v>2111</v>
      </c>
      <c r="C56" s="80" t="s">
        <v>404</v>
      </c>
      <c r="D56" s="223">
        <v>129000</v>
      </c>
      <c r="E56" s="239" t="s">
        <v>10</v>
      </c>
      <c r="F56" s="80" t="s">
        <v>816</v>
      </c>
      <c r="G56" s="80" t="s">
        <v>102</v>
      </c>
      <c r="H56" s="80" t="s">
        <v>153</v>
      </c>
      <c r="I56" s="81" t="s">
        <v>2112</v>
      </c>
      <c r="J56" s="259">
        <f t="shared" si="0"/>
        <v>34.864864864864863</v>
      </c>
      <c r="K56" s="76"/>
      <c r="L56" s="323">
        <f t="shared" si="1"/>
        <v>0</v>
      </c>
      <c r="M56" s="92"/>
      <c r="N56" s="92"/>
    </row>
    <row r="57" spans="1:14" s="101" customFormat="1">
      <c r="A57" s="153" t="s">
        <v>1802</v>
      </c>
      <c r="B57" s="79" t="s">
        <v>1803</v>
      </c>
      <c r="C57" s="80" t="s">
        <v>2601</v>
      </c>
      <c r="D57" s="220">
        <v>139000</v>
      </c>
      <c r="E57" s="240" t="s">
        <v>10</v>
      </c>
      <c r="F57" s="80" t="s">
        <v>48</v>
      </c>
      <c r="G57" s="80" t="s">
        <v>22</v>
      </c>
      <c r="H57" s="118" t="s">
        <v>500</v>
      </c>
      <c r="I57" s="79" t="s">
        <v>1804</v>
      </c>
      <c r="J57" s="259">
        <f t="shared" si="0"/>
        <v>37.567567567567565</v>
      </c>
      <c r="K57" s="76"/>
      <c r="L57" s="323">
        <f t="shared" si="1"/>
        <v>0</v>
      </c>
    </row>
    <row r="58" spans="1:14" s="101" customFormat="1" ht="13">
      <c r="A58" s="149" t="s">
        <v>2731</v>
      </c>
      <c r="B58" s="117" t="s">
        <v>2732</v>
      </c>
      <c r="C58" s="118" t="s">
        <v>2733</v>
      </c>
      <c r="D58" s="224">
        <v>134000</v>
      </c>
      <c r="E58" s="373" t="s">
        <v>10</v>
      </c>
      <c r="F58" s="80" t="s">
        <v>48</v>
      </c>
      <c r="G58" s="118" t="s">
        <v>55</v>
      </c>
      <c r="H58" s="118" t="s">
        <v>957</v>
      </c>
      <c r="I58" s="161" t="s">
        <v>2734</v>
      </c>
      <c r="J58" s="259">
        <f t="shared" si="0"/>
        <v>36.216216216216218</v>
      </c>
      <c r="K58" s="76"/>
      <c r="L58" s="323">
        <f t="shared" si="1"/>
        <v>0</v>
      </c>
    </row>
    <row r="59" spans="1:14" s="101" customFormat="1">
      <c r="A59" s="199" t="s">
        <v>2428</v>
      </c>
      <c r="B59" s="79" t="s">
        <v>2429</v>
      </c>
      <c r="C59" s="80" t="s">
        <v>2430</v>
      </c>
      <c r="D59" s="220">
        <v>129000</v>
      </c>
      <c r="E59" s="239" t="s">
        <v>10</v>
      </c>
      <c r="F59" s="80" t="s">
        <v>1830</v>
      </c>
      <c r="G59" s="80" t="s">
        <v>24</v>
      </c>
      <c r="H59" s="80" t="s">
        <v>1129</v>
      </c>
      <c r="I59" s="81" t="s">
        <v>2431</v>
      </c>
      <c r="J59" s="259">
        <f t="shared" si="0"/>
        <v>34.864864864864863</v>
      </c>
      <c r="K59" s="76"/>
      <c r="L59" s="323">
        <f t="shared" si="1"/>
        <v>0</v>
      </c>
    </row>
    <row r="60" spans="1:14" s="101" customFormat="1">
      <c r="A60" s="149" t="s">
        <v>2248</v>
      </c>
      <c r="B60" s="85" t="s">
        <v>2249</v>
      </c>
      <c r="C60" s="80" t="s">
        <v>404</v>
      </c>
      <c r="D60" s="221">
        <v>114000</v>
      </c>
      <c r="E60" s="239" t="s">
        <v>10</v>
      </c>
      <c r="F60" s="80" t="s">
        <v>74</v>
      </c>
      <c r="G60" s="80" t="s">
        <v>1377</v>
      </c>
      <c r="H60" s="80" t="s">
        <v>153</v>
      </c>
      <c r="I60" s="81" t="s">
        <v>723</v>
      </c>
      <c r="J60" s="259">
        <f t="shared" si="0"/>
        <v>30.810810810810811</v>
      </c>
      <c r="K60" s="76"/>
      <c r="L60" s="323">
        <f t="shared" si="1"/>
        <v>0</v>
      </c>
    </row>
    <row r="61" spans="1:14" s="101" customFormat="1">
      <c r="A61" s="149" t="s">
        <v>1045</v>
      </c>
      <c r="B61" s="79" t="s">
        <v>1125</v>
      </c>
      <c r="C61" s="80" t="s">
        <v>480</v>
      </c>
      <c r="D61" s="129">
        <v>117000</v>
      </c>
      <c r="E61" s="240" t="s">
        <v>10</v>
      </c>
      <c r="F61" s="80" t="s">
        <v>74</v>
      </c>
      <c r="G61" s="80" t="s">
        <v>20</v>
      </c>
      <c r="H61" s="80" t="s">
        <v>313</v>
      </c>
      <c r="I61" s="81" t="s">
        <v>1126</v>
      </c>
      <c r="J61" s="259">
        <f t="shared" si="0"/>
        <v>31.621621621621621</v>
      </c>
      <c r="K61" s="76"/>
      <c r="L61" s="323">
        <f t="shared" si="1"/>
        <v>0</v>
      </c>
      <c r="M61" s="291"/>
    </row>
    <row r="62" spans="1:14" s="101" customFormat="1">
      <c r="A62" s="150" t="s">
        <v>1381</v>
      </c>
      <c r="B62" s="79" t="s">
        <v>1382</v>
      </c>
      <c r="C62" s="80" t="s">
        <v>1380</v>
      </c>
      <c r="D62" s="220">
        <v>132000</v>
      </c>
      <c r="E62" s="242" t="s">
        <v>10</v>
      </c>
      <c r="F62" s="80" t="s">
        <v>962</v>
      </c>
      <c r="G62" s="80" t="s">
        <v>68</v>
      </c>
      <c r="H62" s="80" t="s">
        <v>109</v>
      </c>
      <c r="I62" s="81" t="s">
        <v>1383</v>
      </c>
      <c r="J62" s="259">
        <f t="shared" si="0"/>
        <v>35.675675675675677</v>
      </c>
      <c r="K62" s="76"/>
      <c r="L62" s="323">
        <f t="shared" si="1"/>
        <v>0</v>
      </c>
      <c r="M62" s="291"/>
    </row>
    <row r="63" spans="1:14">
      <c r="A63" s="150" t="s">
        <v>1381</v>
      </c>
      <c r="B63" s="85" t="s">
        <v>1396</v>
      </c>
      <c r="C63" s="80" t="s">
        <v>1272</v>
      </c>
      <c r="D63" s="221">
        <v>152000</v>
      </c>
      <c r="E63" s="243" t="s">
        <v>10</v>
      </c>
      <c r="F63" s="80" t="s">
        <v>48</v>
      </c>
      <c r="G63" s="80" t="s">
        <v>68</v>
      </c>
      <c r="H63" s="80" t="s">
        <v>109</v>
      </c>
      <c r="I63" s="81" t="s">
        <v>1447</v>
      </c>
      <c r="J63" s="259">
        <f t="shared" si="0"/>
        <v>41.081081081081081</v>
      </c>
      <c r="K63" s="76"/>
      <c r="L63" s="323">
        <f t="shared" si="1"/>
        <v>0</v>
      </c>
      <c r="M63" s="92"/>
      <c r="N63" s="92"/>
    </row>
    <row r="64" spans="1:14">
      <c r="A64" s="205" t="s">
        <v>1381</v>
      </c>
      <c r="B64" s="85" t="s">
        <v>1399</v>
      </c>
      <c r="C64" s="80" t="s">
        <v>1441</v>
      </c>
      <c r="D64" s="221">
        <v>156000</v>
      </c>
      <c r="E64" s="238" t="s">
        <v>10</v>
      </c>
      <c r="F64" s="80" t="s">
        <v>48</v>
      </c>
      <c r="G64" s="80" t="s">
        <v>68</v>
      </c>
      <c r="H64" s="118" t="s">
        <v>109</v>
      </c>
      <c r="I64" s="81" t="s">
        <v>1442</v>
      </c>
      <c r="J64" s="259">
        <f t="shared" si="0"/>
        <v>42.162162162162161</v>
      </c>
      <c r="K64" s="76"/>
      <c r="L64" s="323">
        <f t="shared" si="1"/>
        <v>0</v>
      </c>
      <c r="M64" s="92"/>
      <c r="N64" s="92"/>
    </row>
    <row r="65" spans="1:14" ht="15" customHeight="1">
      <c r="A65" s="151" t="s">
        <v>2113</v>
      </c>
      <c r="B65" s="79" t="s">
        <v>2493</v>
      </c>
      <c r="C65" s="80" t="s">
        <v>535</v>
      </c>
      <c r="D65" s="220">
        <v>162000</v>
      </c>
      <c r="E65" s="20" t="s">
        <v>10</v>
      </c>
      <c r="F65" s="80" t="s">
        <v>48</v>
      </c>
      <c r="G65" s="80" t="s">
        <v>24</v>
      </c>
      <c r="H65" s="165" t="s">
        <v>224</v>
      </c>
      <c r="I65" s="81" t="s">
        <v>2114</v>
      </c>
      <c r="J65" s="259">
        <f t="shared" si="0"/>
        <v>43.783783783783782</v>
      </c>
      <c r="K65" s="76"/>
      <c r="L65" s="323">
        <f t="shared" si="1"/>
        <v>0</v>
      </c>
      <c r="M65" s="92"/>
      <c r="N65" s="92"/>
    </row>
    <row r="66" spans="1:14">
      <c r="A66" s="149" t="s">
        <v>407</v>
      </c>
      <c r="B66" s="79" t="s">
        <v>124</v>
      </c>
      <c r="C66" s="80" t="s">
        <v>404</v>
      </c>
      <c r="D66" s="223">
        <v>79000</v>
      </c>
      <c r="E66" s="239" t="s">
        <v>10</v>
      </c>
      <c r="F66" s="80" t="s">
        <v>66</v>
      </c>
      <c r="G66" s="80" t="s">
        <v>57</v>
      </c>
      <c r="H66" s="80" t="s">
        <v>326</v>
      </c>
      <c r="I66" s="81" t="s">
        <v>125</v>
      </c>
      <c r="J66" s="259">
        <f t="shared" si="0"/>
        <v>21.351351351351351</v>
      </c>
      <c r="K66" s="76"/>
      <c r="L66" s="323">
        <f t="shared" si="1"/>
        <v>0</v>
      </c>
    </row>
    <row r="67" spans="1:14">
      <c r="A67" s="154" t="s">
        <v>1786</v>
      </c>
      <c r="B67" s="79" t="s">
        <v>1787</v>
      </c>
      <c r="C67" s="80" t="s">
        <v>409</v>
      </c>
      <c r="D67" s="223">
        <v>122000</v>
      </c>
      <c r="E67" s="240" t="s">
        <v>10</v>
      </c>
      <c r="F67" s="80" t="s">
        <v>66</v>
      </c>
      <c r="G67" s="80" t="s">
        <v>38</v>
      </c>
      <c r="H67" s="80" t="s">
        <v>117</v>
      </c>
      <c r="I67" s="81" t="s">
        <v>1788</v>
      </c>
      <c r="J67" s="259">
        <f t="shared" si="0"/>
        <v>32.972972972972975</v>
      </c>
      <c r="K67" s="76"/>
      <c r="L67" s="323">
        <f t="shared" si="1"/>
        <v>0</v>
      </c>
    </row>
    <row r="68" spans="1:14">
      <c r="A68" s="149" t="s">
        <v>1120</v>
      </c>
      <c r="B68" s="85" t="s">
        <v>1121</v>
      </c>
      <c r="C68" s="80" t="s">
        <v>1331</v>
      </c>
      <c r="D68" s="223">
        <v>112000</v>
      </c>
      <c r="E68" s="239" t="s">
        <v>10</v>
      </c>
      <c r="F68" s="80" t="s">
        <v>815</v>
      </c>
      <c r="G68" s="80" t="s">
        <v>38</v>
      </c>
      <c r="H68" s="80" t="s">
        <v>290</v>
      </c>
      <c r="I68" s="81" t="s">
        <v>1122</v>
      </c>
      <c r="J68" s="259">
        <f t="shared" si="0"/>
        <v>30.27027027027027</v>
      </c>
      <c r="K68" s="76"/>
      <c r="L68" s="323">
        <f t="shared" si="1"/>
        <v>0</v>
      </c>
    </row>
    <row r="69" spans="1:14">
      <c r="A69" s="153" t="s">
        <v>588</v>
      </c>
      <c r="B69" s="79" t="s">
        <v>1087</v>
      </c>
      <c r="C69" s="80" t="s">
        <v>404</v>
      </c>
      <c r="D69" s="220">
        <v>116000</v>
      </c>
      <c r="E69" s="240" t="s">
        <v>10</v>
      </c>
      <c r="F69" s="80" t="s">
        <v>74</v>
      </c>
      <c r="G69" s="80" t="s">
        <v>59</v>
      </c>
      <c r="H69" s="80" t="s">
        <v>403</v>
      </c>
      <c r="I69" s="81" t="s">
        <v>635</v>
      </c>
      <c r="J69" s="259">
        <f t="shared" si="0"/>
        <v>31.351351351351351</v>
      </c>
      <c r="K69" s="76"/>
      <c r="L69" s="323">
        <f t="shared" si="1"/>
        <v>0</v>
      </c>
    </row>
    <row r="70" spans="1:14">
      <c r="A70" s="205" t="s">
        <v>964</v>
      </c>
      <c r="B70" s="79" t="s">
        <v>965</v>
      </c>
      <c r="C70" s="80" t="s">
        <v>647</v>
      </c>
      <c r="D70" s="129">
        <v>99000</v>
      </c>
      <c r="E70" s="238" t="s">
        <v>10</v>
      </c>
      <c r="F70" s="80" t="s">
        <v>827</v>
      </c>
      <c r="G70" s="80" t="s">
        <v>24</v>
      </c>
      <c r="H70" s="80" t="s">
        <v>401</v>
      </c>
      <c r="I70" s="81" t="s">
        <v>966</v>
      </c>
      <c r="J70" s="259">
        <f t="shared" si="0"/>
        <v>26.756756756756758</v>
      </c>
      <c r="K70" s="76"/>
      <c r="L70" s="323">
        <f t="shared" si="1"/>
        <v>0</v>
      </c>
    </row>
    <row r="71" spans="1:14" s="101" customFormat="1">
      <c r="A71" s="150" t="s">
        <v>1236</v>
      </c>
      <c r="B71" s="79" t="s">
        <v>1237</v>
      </c>
      <c r="C71" s="80" t="s">
        <v>404</v>
      </c>
      <c r="D71" s="220">
        <v>106000</v>
      </c>
      <c r="E71" s="239" t="s">
        <v>10</v>
      </c>
      <c r="F71" s="80" t="s">
        <v>816</v>
      </c>
      <c r="G71" s="80" t="s">
        <v>79</v>
      </c>
      <c r="H71" s="80" t="s">
        <v>153</v>
      </c>
      <c r="I71" s="81" t="s">
        <v>1238</v>
      </c>
      <c r="J71" s="259">
        <f t="shared" si="0"/>
        <v>28.648648648648649</v>
      </c>
      <c r="K71" s="76"/>
      <c r="L71" s="323">
        <f t="shared" si="1"/>
        <v>0</v>
      </c>
    </row>
    <row r="72" spans="1:14" ht="13">
      <c r="A72" s="149" t="s">
        <v>2953</v>
      </c>
      <c r="B72" s="79" t="s">
        <v>2954</v>
      </c>
      <c r="C72" s="80" t="s">
        <v>404</v>
      </c>
      <c r="D72" s="220">
        <v>122000</v>
      </c>
      <c r="E72" s="20" t="s">
        <v>10</v>
      </c>
      <c r="F72" s="80" t="s">
        <v>48</v>
      </c>
      <c r="G72" s="80" t="s">
        <v>31</v>
      </c>
      <c r="H72" s="118" t="s">
        <v>2955</v>
      </c>
      <c r="I72" s="81" t="s">
        <v>2074</v>
      </c>
      <c r="J72" s="259">
        <f t="shared" si="0"/>
        <v>32.972972972972975</v>
      </c>
      <c r="K72" s="76"/>
      <c r="L72" s="323">
        <f t="shared" si="1"/>
        <v>0</v>
      </c>
      <c r="M72" s="92"/>
      <c r="N72" s="92"/>
    </row>
    <row r="73" spans="1:14">
      <c r="A73" s="152" t="s">
        <v>2832</v>
      </c>
      <c r="B73" s="85" t="s">
        <v>2833</v>
      </c>
      <c r="C73" s="80" t="s">
        <v>2788</v>
      </c>
      <c r="D73" s="221">
        <v>159000</v>
      </c>
      <c r="E73" s="239" t="s">
        <v>10</v>
      </c>
      <c r="F73" s="80" t="s">
        <v>74</v>
      </c>
      <c r="G73" s="80" t="s">
        <v>30</v>
      </c>
      <c r="H73" s="80" t="s">
        <v>2834</v>
      </c>
      <c r="I73" s="81" t="s">
        <v>2831</v>
      </c>
      <c r="J73" s="259">
        <f t="shared" si="0"/>
        <v>42.972972972972975</v>
      </c>
      <c r="K73" s="76"/>
      <c r="L73" s="323">
        <f t="shared" si="1"/>
        <v>0</v>
      </c>
      <c r="M73" s="92"/>
      <c r="N73" s="92"/>
    </row>
    <row r="74" spans="1:14">
      <c r="A74" s="148" t="s">
        <v>621</v>
      </c>
      <c r="B74" s="424" t="s">
        <v>2432</v>
      </c>
      <c r="C74" s="80" t="s">
        <v>2433</v>
      </c>
      <c r="D74" s="223">
        <v>128000</v>
      </c>
      <c r="E74" s="240" t="s">
        <v>10</v>
      </c>
      <c r="F74" s="80" t="s">
        <v>817</v>
      </c>
      <c r="G74" s="80" t="s">
        <v>38</v>
      </c>
      <c r="H74" s="118" t="s">
        <v>595</v>
      </c>
      <c r="I74" s="81" t="s">
        <v>243</v>
      </c>
      <c r="J74" s="259">
        <f t="shared" si="0"/>
        <v>34.594594594594597</v>
      </c>
      <c r="K74" s="76"/>
      <c r="L74" s="323">
        <f t="shared" si="1"/>
        <v>0</v>
      </c>
      <c r="M74" s="92"/>
      <c r="N74" s="92"/>
    </row>
    <row r="75" spans="1:14">
      <c r="A75" s="152" t="s">
        <v>1513</v>
      </c>
      <c r="B75" s="81" t="s">
        <v>2123</v>
      </c>
      <c r="C75" s="118" t="s">
        <v>647</v>
      </c>
      <c r="D75" s="221">
        <v>129000</v>
      </c>
      <c r="E75" s="239" t="s">
        <v>10</v>
      </c>
      <c r="F75" s="80" t="s">
        <v>33</v>
      </c>
      <c r="G75" s="222" t="s">
        <v>22</v>
      </c>
      <c r="H75" s="80" t="s">
        <v>401</v>
      </c>
      <c r="I75" s="81" t="s">
        <v>2124</v>
      </c>
      <c r="J75" s="259">
        <f t="shared" si="0"/>
        <v>34.864864864864863</v>
      </c>
      <c r="K75" s="76"/>
      <c r="L75" s="323">
        <f t="shared" si="1"/>
        <v>0</v>
      </c>
      <c r="M75" s="92"/>
      <c r="N75" s="92"/>
    </row>
    <row r="76" spans="1:14">
      <c r="A76" s="152" t="s">
        <v>1513</v>
      </c>
      <c r="B76" s="107" t="s">
        <v>1544</v>
      </c>
      <c r="C76" s="80" t="s">
        <v>535</v>
      </c>
      <c r="D76" s="221">
        <v>164000</v>
      </c>
      <c r="E76" s="239" t="s">
        <v>10</v>
      </c>
      <c r="F76" s="80" t="s">
        <v>33</v>
      </c>
      <c r="G76" s="80" t="s">
        <v>22</v>
      </c>
      <c r="H76" s="80" t="s">
        <v>1540</v>
      </c>
      <c r="I76" s="81" t="s">
        <v>1545</v>
      </c>
      <c r="J76" s="259">
        <f t="shared" si="0"/>
        <v>44.324324324324323</v>
      </c>
      <c r="K76" s="76"/>
      <c r="L76" s="323">
        <f t="shared" si="1"/>
        <v>0</v>
      </c>
      <c r="M76" s="92"/>
      <c r="N76" s="92"/>
    </row>
    <row r="77" spans="1:14">
      <c r="A77" s="148" t="s">
        <v>591</v>
      </c>
      <c r="B77" s="85" t="s">
        <v>592</v>
      </c>
      <c r="C77" s="80" t="s">
        <v>404</v>
      </c>
      <c r="D77" s="129">
        <v>64000</v>
      </c>
      <c r="E77" s="239" t="s">
        <v>10</v>
      </c>
      <c r="F77" s="80" t="s">
        <v>855</v>
      </c>
      <c r="G77" s="80" t="s">
        <v>79</v>
      </c>
      <c r="H77" s="118" t="s">
        <v>590</v>
      </c>
      <c r="I77" s="81" t="s">
        <v>593</v>
      </c>
      <c r="J77" s="259">
        <f t="shared" si="0"/>
        <v>17.297297297297298</v>
      </c>
      <c r="K77" s="76"/>
      <c r="L77" s="323">
        <f t="shared" si="1"/>
        <v>0</v>
      </c>
      <c r="M77" s="92"/>
      <c r="N77" s="92"/>
    </row>
    <row r="78" spans="1:14">
      <c r="A78" s="153" t="s">
        <v>708</v>
      </c>
      <c r="B78" s="79" t="s">
        <v>1061</v>
      </c>
      <c r="C78" s="80" t="s">
        <v>1065</v>
      </c>
      <c r="D78" s="220">
        <v>108000</v>
      </c>
      <c r="E78" s="239" t="s">
        <v>10</v>
      </c>
      <c r="F78" s="80" t="s">
        <v>47</v>
      </c>
      <c r="G78" s="80" t="s">
        <v>56</v>
      </c>
      <c r="H78" s="118" t="s">
        <v>1064</v>
      </c>
      <c r="I78" s="81" t="s">
        <v>336</v>
      </c>
      <c r="J78" s="259">
        <f t="shared" si="0"/>
        <v>29.189189189189189</v>
      </c>
      <c r="K78" s="76"/>
      <c r="L78" s="323">
        <f t="shared" si="1"/>
        <v>0</v>
      </c>
      <c r="M78" s="92"/>
      <c r="N78" s="92"/>
    </row>
    <row r="79" spans="1:14">
      <c r="A79" s="150" t="s">
        <v>411</v>
      </c>
      <c r="B79" s="117" t="s">
        <v>1141</v>
      </c>
      <c r="C79" s="80" t="s">
        <v>1143</v>
      </c>
      <c r="D79" s="220">
        <v>128000</v>
      </c>
      <c r="E79" s="239" t="s">
        <v>10</v>
      </c>
      <c r="F79" s="80" t="s">
        <v>852</v>
      </c>
      <c r="G79" s="118" t="s">
        <v>22</v>
      </c>
      <c r="H79" s="118" t="s">
        <v>500</v>
      </c>
      <c r="I79" s="161" t="s">
        <v>1142</v>
      </c>
      <c r="J79" s="259">
        <f t="shared" si="0"/>
        <v>34.594594594594597</v>
      </c>
      <c r="K79" s="76"/>
      <c r="L79" s="323">
        <f t="shared" si="1"/>
        <v>0</v>
      </c>
    </row>
    <row r="80" spans="1:14">
      <c r="A80" s="151" t="s">
        <v>798</v>
      </c>
      <c r="B80" s="79" t="s">
        <v>576</v>
      </c>
      <c r="C80" s="80" t="s">
        <v>404</v>
      </c>
      <c r="D80" s="221">
        <v>99000</v>
      </c>
      <c r="E80" s="237" t="s">
        <v>10</v>
      </c>
      <c r="F80" s="80" t="s">
        <v>48</v>
      </c>
      <c r="G80" s="80" t="s">
        <v>30</v>
      </c>
      <c r="H80" s="118" t="s">
        <v>560</v>
      </c>
      <c r="I80" s="81" t="s">
        <v>799</v>
      </c>
      <c r="J80" s="259">
        <f t="shared" si="0"/>
        <v>26.756756756756758</v>
      </c>
      <c r="K80" s="76"/>
      <c r="L80" s="323">
        <f t="shared" si="1"/>
        <v>0</v>
      </c>
    </row>
    <row r="81" spans="1:14" s="101" customFormat="1" ht="13">
      <c r="A81" s="150" t="s">
        <v>2871</v>
      </c>
      <c r="B81" s="85" t="s">
        <v>2872</v>
      </c>
      <c r="C81" s="118" t="s">
        <v>2873</v>
      </c>
      <c r="D81" s="221">
        <v>124000</v>
      </c>
      <c r="E81" s="69" t="s">
        <v>10</v>
      </c>
      <c r="F81" s="80" t="s">
        <v>2874</v>
      </c>
      <c r="G81" s="80" t="s">
        <v>23</v>
      </c>
      <c r="H81" s="80" t="s">
        <v>607</v>
      </c>
      <c r="I81" s="81" t="s">
        <v>2875</v>
      </c>
      <c r="J81" s="259">
        <f t="shared" si="0"/>
        <v>33.513513513513516</v>
      </c>
      <c r="K81" s="76"/>
      <c r="L81" s="323">
        <f t="shared" si="1"/>
        <v>0</v>
      </c>
    </row>
    <row r="82" spans="1:14">
      <c r="A82" s="152" t="s">
        <v>661</v>
      </c>
      <c r="B82" s="79" t="s">
        <v>662</v>
      </c>
      <c r="C82" s="162" t="s">
        <v>404</v>
      </c>
      <c r="D82" s="223">
        <v>79000</v>
      </c>
      <c r="E82" s="238" t="s">
        <v>10</v>
      </c>
      <c r="F82" s="80" t="s">
        <v>578</v>
      </c>
      <c r="G82" s="80" t="s">
        <v>22</v>
      </c>
      <c r="H82" s="80" t="s">
        <v>663</v>
      </c>
      <c r="I82" s="81" t="s">
        <v>664</v>
      </c>
      <c r="J82" s="259">
        <f t="shared" ref="J82:J145" si="2">D82/3700</f>
        <v>21.351351351351351</v>
      </c>
      <c r="K82" s="76"/>
      <c r="L82" s="323">
        <f t="shared" ref="L82:L145" si="3">D82*K82</f>
        <v>0</v>
      </c>
      <c r="M82" s="92"/>
      <c r="N82" s="92"/>
    </row>
    <row r="83" spans="1:14">
      <c r="A83" s="150" t="s">
        <v>981</v>
      </c>
      <c r="B83" s="79" t="s">
        <v>982</v>
      </c>
      <c r="C83" s="118" t="s">
        <v>1696</v>
      </c>
      <c r="D83" s="221">
        <v>128000</v>
      </c>
      <c r="E83" s="239" t="s">
        <v>10</v>
      </c>
      <c r="F83" s="80" t="s">
        <v>983</v>
      </c>
      <c r="G83" s="80" t="s">
        <v>28</v>
      </c>
      <c r="H83" s="80" t="s">
        <v>595</v>
      </c>
      <c r="I83" s="81" t="s">
        <v>1697</v>
      </c>
      <c r="J83" s="259">
        <f t="shared" si="2"/>
        <v>34.594594594594597</v>
      </c>
      <c r="K83" s="76"/>
      <c r="L83" s="323">
        <f t="shared" si="3"/>
        <v>0</v>
      </c>
    </row>
    <row r="84" spans="1:14">
      <c r="A84" s="149" t="s">
        <v>672</v>
      </c>
      <c r="B84" s="85" t="s">
        <v>673</v>
      </c>
      <c r="C84" s="80" t="s">
        <v>404</v>
      </c>
      <c r="D84" s="223">
        <v>132000</v>
      </c>
      <c r="E84" s="239" t="s">
        <v>10</v>
      </c>
      <c r="F84" s="80" t="s">
        <v>48</v>
      </c>
      <c r="G84" s="80" t="s">
        <v>22</v>
      </c>
      <c r="H84" s="80" t="s">
        <v>137</v>
      </c>
      <c r="I84" s="81" t="s">
        <v>674</v>
      </c>
      <c r="J84" s="259">
        <f t="shared" si="2"/>
        <v>35.675675675675677</v>
      </c>
      <c r="K84" s="76"/>
      <c r="L84" s="323">
        <f t="shared" si="3"/>
        <v>0</v>
      </c>
    </row>
    <row r="85" spans="1:14" ht="13">
      <c r="A85" s="150" t="s">
        <v>2738</v>
      </c>
      <c r="B85" s="85" t="s">
        <v>2739</v>
      </c>
      <c r="C85" s="80" t="s">
        <v>2740</v>
      </c>
      <c r="D85" s="221">
        <v>106000</v>
      </c>
      <c r="E85" s="69" t="s">
        <v>10</v>
      </c>
      <c r="F85" s="80" t="s">
        <v>48</v>
      </c>
      <c r="G85" s="222" t="s">
        <v>443</v>
      </c>
      <c r="H85" s="80" t="s">
        <v>2741</v>
      </c>
      <c r="I85" s="81" t="s">
        <v>2716</v>
      </c>
      <c r="J85" s="259">
        <f t="shared" si="2"/>
        <v>28.648648648648649</v>
      </c>
      <c r="K85" s="76"/>
      <c r="L85" s="323">
        <f t="shared" si="3"/>
        <v>0</v>
      </c>
    </row>
    <row r="86" spans="1:14">
      <c r="A86" s="149" t="s">
        <v>1552</v>
      </c>
      <c r="B86" s="85" t="s">
        <v>1708</v>
      </c>
      <c r="C86" s="80" t="s">
        <v>2125</v>
      </c>
      <c r="D86" s="220">
        <v>132000</v>
      </c>
      <c r="E86" s="239" t="s">
        <v>10</v>
      </c>
      <c r="F86" s="80" t="s">
        <v>1711</v>
      </c>
      <c r="G86" s="80" t="s">
        <v>20</v>
      </c>
      <c r="H86" s="118" t="s">
        <v>1553</v>
      </c>
      <c r="I86" s="81" t="s">
        <v>1712</v>
      </c>
      <c r="J86" s="259">
        <f t="shared" si="2"/>
        <v>35.675675675675677</v>
      </c>
      <c r="K86" s="76"/>
      <c r="L86" s="323">
        <f t="shared" si="3"/>
        <v>0</v>
      </c>
    </row>
    <row r="87" spans="1:14" s="101" customFormat="1">
      <c r="A87" s="150" t="s">
        <v>1435</v>
      </c>
      <c r="B87" s="79" t="s">
        <v>1436</v>
      </c>
      <c r="C87" s="80" t="s">
        <v>409</v>
      </c>
      <c r="D87" s="220">
        <v>118000</v>
      </c>
      <c r="E87" s="240" t="s">
        <v>10</v>
      </c>
      <c r="F87" s="80" t="s">
        <v>80</v>
      </c>
      <c r="G87" s="80" t="s">
        <v>59</v>
      </c>
      <c r="H87" s="80" t="s">
        <v>97</v>
      </c>
      <c r="I87" s="81" t="s">
        <v>1437</v>
      </c>
      <c r="J87" s="259">
        <f t="shared" si="2"/>
        <v>31.891891891891891</v>
      </c>
      <c r="K87" s="76"/>
      <c r="L87" s="323">
        <f t="shared" si="3"/>
        <v>0</v>
      </c>
    </row>
    <row r="88" spans="1:14">
      <c r="A88" s="150" t="s">
        <v>1435</v>
      </c>
      <c r="B88" s="79" t="s">
        <v>1600</v>
      </c>
      <c r="C88" s="118" t="s">
        <v>404</v>
      </c>
      <c r="D88" s="220">
        <v>106000</v>
      </c>
      <c r="E88" s="240" t="s">
        <v>10</v>
      </c>
      <c r="F88" s="80" t="s">
        <v>80</v>
      </c>
      <c r="G88" s="80" t="s">
        <v>59</v>
      </c>
      <c r="H88" s="80" t="s">
        <v>1543</v>
      </c>
      <c r="I88" s="81" t="s">
        <v>1601</v>
      </c>
      <c r="J88" s="259">
        <f t="shared" si="2"/>
        <v>28.648648648648649</v>
      </c>
      <c r="K88" s="76"/>
      <c r="L88" s="323">
        <f t="shared" si="3"/>
        <v>0</v>
      </c>
    </row>
    <row r="89" spans="1:14" s="101" customFormat="1">
      <c r="A89" s="194" t="s">
        <v>598</v>
      </c>
      <c r="B89" s="215" t="s">
        <v>599</v>
      </c>
      <c r="C89" s="80" t="s">
        <v>404</v>
      </c>
      <c r="D89" s="260">
        <v>94000</v>
      </c>
      <c r="E89" s="245" t="s">
        <v>10</v>
      </c>
      <c r="F89" s="118" t="s">
        <v>74</v>
      </c>
      <c r="G89" s="118" t="s">
        <v>22</v>
      </c>
      <c r="H89" s="118" t="s">
        <v>319</v>
      </c>
      <c r="I89" s="161" t="s">
        <v>899</v>
      </c>
      <c r="J89" s="259">
        <f t="shared" si="2"/>
        <v>25.405405405405407</v>
      </c>
      <c r="K89" s="76"/>
      <c r="L89" s="323">
        <f t="shared" si="3"/>
        <v>0</v>
      </c>
    </row>
    <row r="90" spans="1:14" s="101" customFormat="1">
      <c r="A90" s="150" t="s">
        <v>2813</v>
      </c>
      <c r="B90" s="85" t="s">
        <v>2814</v>
      </c>
      <c r="C90" s="80" t="s">
        <v>2816</v>
      </c>
      <c r="D90" s="223">
        <v>154000</v>
      </c>
      <c r="E90" s="239" t="s">
        <v>10</v>
      </c>
      <c r="F90" s="80" t="s">
        <v>897</v>
      </c>
      <c r="G90" s="80" t="s">
        <v>24</v>
      </c>
      <c r="H90" s="80" t="s">
        <v>117</v>
      </c>
      <c r="I90" s="81" t="s">
        <v>2815</v>
      </c>
      <c r="J90" s="259">
        <f t="shared" si="2"/>
        <v>41.621621621621621</v>
      </c>
      <c r="K90" s="76"/>
      <c r="L90" s="323">
        <f t="shared" si="3"/>
        <v>0</v>
      </c>
    </row>
    <row r="91" spans="1:14">
      <c r="A91" s="149" t="s">
        <v>271</v>
      </c>
      <c r="B91" s="85" t="s">
        <v>552</v>
      </c>
      <c r="C91" s="80" t="s">
        <v>553</v>
      </c>
      <c r="D91" s="223">
        <v>92000</v>
      </c>
      <c r="E91" s="239" t="s">
        <v>10</v>
      </c>
      <c r="F91" s="80" t="s">
        <v>897</v>
      </c>
      <c r="G91" s="80" t="s">
        <v>38</v>
      </c>
      <c r="H91" s="118" t="s">
        <v>107</v>
      </c>
      <c r="I91" s="81" t="s">
        <v>554</v>
      </c>
      <c r="J91" s="259">
        <f t="shared" si="2"/>
        <v>24.864864864864863</v>
      </c>
      <c r="K91" s="76"/>
      <c r="L91" s="323">
        <f t="shared" si="3"/>
        <v>0</v>
      </c>
    </row>
    <row r="92" spans="1:14">
      <c r="A92" s="150" t="s">
        <v>1298</v>
      </c>
      <c r="B92" s="85" t="s">
        <v>1299</v>
      </c>
      <c r="C92" s="80" t="s">
        <v>404</v>
      </c>
      <c r="D92" s="221">
        <v>109000</v>
      </c>
      <c r="E92" s="239" t="s">
        <v>10</v>
      </c>
      <c r="F92" s="80" t="s">
        <v>74</v>
      </c>
      <c r="G92" s="80" t="s">
        <v>56</v>
      </c>
      <c r="H92" s="80" t="s">
        <v>319</v>
      </c>
      <c r="I92" s="81" t="s">
        <v>1258</v>
      </c>
      <c r="J92" s="259">
        <f t="shared" si="2"/>
        <v>29.45945945945946</v>
      </c>
      <c r="K92" s="76"/>
      <c r="L92" s="323">
        <f t="shared" si="3"/>
        <v>0</v>
      </c>
    </row>
    <row r="93" spans="1:14">
      <c r="A93" s="149" t="s">
        <v>835</v>
      </c>
      <c r="B93" s="85" t="s">
        <v>836</v>
      </c>
      <c r="C93" s="80" t="s">
        <v>450</v>
      </c>
      <c r="D93" s="223">
        <v>122000</v>
      </c>
      <c r="E93" s="239" t="s">
        <v>10</v>
      </c>
      <c r="F93" s="80" t="s">
        <v>48</v>
      </c>
      <c r="G93" s="80" t="s">
        <v>22</v>
      </c>
      <c r="H93" s="80" t="s">
        <v>290</v>
      </c>
      <c r="I93" s="81" t="s">
        <v>741</v>
      </c>
      <c r="J93" s="259">
        <f t="shared" si="2"/>
        <v>32.972972972972975</v>
      </c>
      <c r="K93" s="76"/>
      <c r="L93" s="323">
        <f t="shared" si="3"/>
        <v>0</v>
      </c>
    </row>
    <row r="94" spans="1:14">
      <c r="A94" s="205" t="s">
        <v>1731</v>
      </c>
      <c r="B94" s="79" t="s">
        <v>1732</v>
      </c>
      <c r="C94" s="80" t="s">
        <v>1733</v>
      </c>
      <c r="D94" s="220">
        <v>99000</v>
      </c>
      <c r="E94" s="240" t="s">
        <v>10</v>
      </c>
      <c r="F94" s="80" t="s">
        <v>74</v>
      </c>
      <c r="G94" s="80" t="s">
        <v>79</v>
      </c>
      <c r="H94" s="118" t="s">
        <v>595</v>
      </c>
      <c r="I94" s="81" t="s">
        <v>1734</v>
      </c>
      <c r="J94" s="259">
        <f t="shared" si="2"/>
        <v>26.756756756756758</v>
      </c>
      <c r="K94" s="76"/>
      <c r="L94" s="323">
        <f t="shared" si="3"/>
        <v>0</v>
      </c>
    </row>
    <row r="95" spans="1:14" s="101" customFormat="1">
      <c r="A95" s="150" t="s">
        <v>967</v>
      </c>
      <c r="B95" s="85" t="s">
        <v>968</v>
      </c>
      <c r="C95" s="80" t="s">
        <v>2126</v>
      </c>
      <c r="D95" s="223">
        <v>119000</v>
      </c>
      <c r="E95" s="238" t="s">
        <v>10</v>
      </c>
      <c r="F95" s="80" t="s">
        <v>33</v>
      </c>
      <c r="G95" s="80" t="s">
        <v>22</v>
      </c>
      <c r="H95" s="80" t="s">
        <v>401</v>
      </c>
      <c r="I95" s="81" t="s">
        <v>969</v>
      </c>
      <c r="J95" s="259">
        <f t="shared" si="2"/>
        <v>32.162162162162161</v>
      </c>
      <c r="K95" s="76"/>
      <c r="L95" s="323">
        <f t="shared" si="3"/>
        <v>0</v>
      </c>
    </row>
    <row r="96" spans="1:14">
      <c r="A96" s="152" t="s">
        <v>781</v>
      </c>
      <c r="B96" s="85" t="s">
        <v>782</v>
      </c>
      <c r="C96" s="80" t="s">
        <v>404</v>
      </c>
      <c r="D96" s="221">
        <v>112000</v>
      </c>
      <c r="E96" s="238" t="s">
        <v>10</v>
      </c>
      <c r="F96" s="80" t="s">
        <v>48</v>
      </c>
      <c r="G96" s="80" t="s">
        <v>22</v>
      </c>
      <c r="H96" s="80" t="s">
        <v>1518</v>
      </c>
      <c r="I96" s="81" t="s">
        <v>783</v>
      </c>
      <c r="J96" s="259">
        <f t="shared" si="2"/>
        <v>30.27027027027027</v>
      </c>
      <c r="K96" s="76"/>
      <c r="L96" s="323">
        <f t="shared" si="3"/>
        <v>0</v>
      </c>
    </row>
    <row r="97" spans="1:14" s="101" customFormat="1" ht="13">
      <c r="A97" s="152" t="s">
        <v>2610</v>
      </c>
      <c r="B97" s="85" t="s">
        <v>2611</v>
      </c>
      <c r="C97" s="80" t="s">
        <v>2612</v>
      </c>
      <c r="D97" s="221">
        <v>128000</v>
      </c>
      <c r="E97" s="69" t="s">
        <v>10</v>
      </c>
      <c r="F97" s="80" t="s">
        <v>74</v>
      </c>
      <c r="G97" s="80" t="s">
        <v>28</v>
      </c>
      <c r="H97" s="80" t="s">
        <v>107</v>
      </c>
      <c r="I97" s="81" t="s">
        <v>2613</v>
      </c>
      <c r="J97" s="259">
        <f t="shared" si="2"/>
        <v>34.594594594594597</v>
      </c>
      <c r="K97" s="76"/>
      <c r="L97" s="323">
        <f t="shared" si="3"/>
        <v>0</v>
      </c>
    </row>
    <row r="98" spans="1:14">
      <c r="A98" s="152" t="s">
        <v>1554</v>
      </c>
      <c r="B98" s="79" t="s">
        <v>1698</v>
      </c>
      <c r="C98" s="80" t="s">
        <v>1699</v>
      </c>
      <c r="D98" s="220">
        <v>42000</v>
      </c>
      <c r="E98" s="240" t="s">
        <v>10</v>
      </c>
      <c r="F98" s="80" t="s">
        <v>74</v>
      </c>
      <c r="G98" s="80" t="s">
        <v>30</v>
      </c>
      <c r="H98" s="80" t="s">
        <v>109</v>
      </c>
      <c r="I98" s="81" t="s">
        <v>1565</v>
      </c>
      <c r="J98" s="259">
        <f t="shared" si="2"/>
        <v>11.351351351351351</v>
      </c>
      <c r="K98" s="76"/>
      <c r="L98" s="323">
        <f t="shared" si="3"/>
        <v>0</v>
      </c>
    </row>
    <row r="99" spans="1:14" s="101" customFormat="1">
      <c r="A99" s="150" t="s">
        <v>2532</v>
      </c>
      <c r="B99" s="79" t="s">
        <v>2533</v>
      </c>
      <c r="C99" s="80" t="s">
        <v>404</v>
      </c>
      <c r="D99" s="221">
        <v>146000</v>
      </c>
      <c r="E99" s="239" t="s">
        <v>10</v>
      </c>
      <c r="F99" s="80" t="s">
        <v>2534</v>
      </c>
      <c r="G99" s="80" t="s">
        <v>24</v>
      </c>
      <c r="H99" s="80" t="s">
        <v>2100</v>
      </c>
      <c r="I99" s="81" t="s">
        <v>2535</v>
      </c>
      <c r="J99" s="259">
        <f t="shared" si="2"/>
        <v>39.45945945945946</v>
      </c>
      <c r="K99" s="76"/>
      <c r="L99" s="323">
        <f t="shared" si="3"/>
        <v>0</v>
      </c>
    </row>
    <row r="100" spans="1:14" s="101" customFormat="1">
      <c r="A100" s="150" t="s">
        <v>2128</v>
      </c>
      <c r="B100" s="79" t="s">
        <v>2129</v>
      </c>
      <c r="C100" s="118" t="s">
        <v>404</v>
      </c>
      <c r="D100" s="220">
        <v>99000</v>
      </c>
      <c r="E100" s="240" t="s">
        <v>10</v>
      </c>
      <c r="F100" s="80" t="s">
        <v>48</v>
      </c>
      <c r="G100" s="80" t="s">
        <v>2130</v>
      </c>
      <c r="H100" s="80" t="s">
        <v>2088</v>
      </c>
      <c r="I100" s="81" t="s">
        <v>671</v>
      </c>
      <c r="J100" s="259">
        <f t="shared" si="2"/>
        <v>26.756756756756758</v>
      </c>
      <c r="K100" s="76"/>
      <c r="L100" s="323">
        <f t="shared" si="3"/>
        <v>0</v>
      </c>
    </row>
    <row r="101" spans="1:14" s="101" customFormat="1">
      <c r="A101" s="150" t="s">
        <v>1749</v>
      </c>
      <c r="B101" s="85" t="s">
        <v>1765</v>
      </c>
      <c r="C101" s="118" t="s">
        <v>2101</v>
      </c>
      <c r="D101" s="221">
        <v>118000</v>
      </c>
      <c r="E101" s="239" t="s">
        <v>10</v>
      </c>
      <c r="F101" s="80" t="s">
        <v>48</v>
      </c>
      <c r="G101" s="80" t="s">
        <v>31</v>
      </c>
      <c r="H101" s="80" t="s">
        <v>117</v>
      </c>
      <c r="I101" s="81" t="s">
        <v>916</v>
      </c>
      <c r="J101" s="259">
        <f t="shared" si="2"/>
        <v>31.891891891891891</v>
      </c>
      <c r="K101" s="76"/>
      <c r="L101" s="323">
        <f t="shared" si="3"/>
        <v>0</v>
      </c>
    </row>
    <row r="102" spans="1:14" s="101" customFormat="1">
      <c r="A102" s="150" t="s">
        <v>1469</v>
      </c>
      <c r="B102" s="79" t="s">
        <v>1471</v>
      </c>
      <c r="C102" s="80" t="s">
        <v>676</v>
      </c>
      <c r="D102" s="221">
        <v>129000</v>
      </c>
      <c r="E102" s="239" t="s">
        <v>10</v>
      </c>
      <c r="F102" s="80" t="s">
        <v>983</v>
      </c>
      <c r="G102" s="80" t="s">
        <v>8</v>
      </c>
      <c r="H102" s="80" t="s">
        <v>1470</v>
      </c>
      <c r="I102" s="81" t="s">
        <v>1472</v>
      </c>
      <c r="J102" s="259">
        <f t="shared" si="2"/>
        <v>34.864864864864863</v>
      </c>
      <c r="K102" s="76"/>
      <c r="L102" s="323">
        <f t="shared" si="3"/>
        <v>0</v>
      </c>
    </row>
    <row r="103" spans="1:14" s="101" customFormat="1">
      <c r="A103" s="150" t="s">
        <v>2250</v>
      </c>
      <c r="B103" s="79" t="s">
        <v>2252</v>
      </c>
      <c r="C103" s="80" t="s">
        <v>535</v>
      </c>
      <c r="D103" s="221">
        <v>156000</v>
      </c>
      <c r="E103" s="239" t="s">
        <v>10</v>
      </c>
      <c r="F103" s="80" t="s">
        <v>1343</v>
      </c>
      <c r="G103" s="80" t="s">
        <v>28</v>
      </c>
      <c r="H103" s="80" t="s">
        <v>153</v>
      </c>
      <c r="I103" s="81" t="s">
        <v>2251</v>
      </c>
      <c r="J103" s="259">
        <f t="shared" si="2"/>
        <v>42.162162162162161</v>
      </c>
      <c r="K103" s="76"/>
      <c r="L103" s="323">
        <f t="shared" si="3"/>
        <v>0</v>
      </c>
    </row>
    <row r="104" spans="1:14" s="101" customFormat="1">
      <c r="A104" s="150" t="s">
        <v>1222</v>
      </c>
      <c r="B104" s="79" t="s">
        <v>1223</v>
      </c>
      <c r="C104" s="118" t="s">
        <v>1389</v>
      </c>
      <c r="D104" s="223">
        <v>79000</v>
      </c>
      <c r="E104" s="237" t="s">
        <v>10</v>
      </c>
      <c r="F104" s="80" t="s">
        <v>1451</v>
      </c>
      <c r="G104" s="80" t="s">
        <v>20</v>
      </c>
      <c r="H104" s="80" t="s">
        <v>109</v>
      </c>
      <c r="I104" s="81" t="s">
        <v>1224</v>
      </c>
      <c r="J104" s="259">
        <f t="shared" si="2"/>
        <v>21.351351351351351</v>
      </c>
      <c r="K104" s="76"/>
      <c r="L104" s="323">
        <f t="shared" si="3"/>
        <v>0</v>
      </c>
      <c r="N104" s="291"/>
    </row>
    <row r="105" spans="1:14">
      <c r="A105" s="149" t="s">
        <v>2854</v>
      </c>
      <c r="B105" s="85" t="s">
        <v>2855</v>
      </c>
      <c r="C105" s="80" t="s">
        <v>450</v>
      </c>
      <c r="D105" s="221">
        <v>134000</v>
      </c>
      <c r="E105" s="238" t="s">
        <v>10</v>
      </c>
      <c r="F105" s="80" t="s">
        <v>74</v>
      </c>
      <c r="G105" s="80" t="s">
        <v>38</v>
      </c>
      <c r="H105" s="118" t="s">
        <v>614</v>
      </c>
      <c r="I105" s="81" t="s">
        <v>2131</v>
      </c>
      <c r="J105" s="259">
        <f t="shared" si="2"/>
        <v>36.216216216216218</v>
      </c>
      <c r="K105" s="76"/>
      <c r="L105" s="323">
        <f t="shared" si="3"/>
        <v>0</v>
      </c>
    </row>
    <row r="106" spans="1:14" s="101" customFormat="1">
      <c r="A106" s="150" t="s">
        <v>915</v>
      </c>
      <c r="B106" s="79" t="s">
        <v>2133</v>
      </c>
      <c r="C106" s="80" t="s">
        <v>2763</v>
      </c>
      <c r="D106" s="220">
        <v>139000</v>
      </c>
      <c r="E106" s="240" t="s">
        <v>10</v>
      </c>
      <c r="F106" s="80" t="s">
        <v>74</v>
      </c>
      <c r="G106" s="80" t="s">
        <v>38</v>
      </c>
      <c r="H106" s="118" t="s">
        <v>388</v>
      </c>
      <c r="I106" s="81" t="s">
        <v>2764</v>
      </c>
      <c r="J106" s="259">
        <f t="shared" si="2"/>
        <v>37.567567567567565</v>
      </c>
      <c r="K106" s="76"/>
      <c r="L106" s="323">
        <f t="shared" si="3"/>
        <v>0</v>
      </c>
    </row>
    <row r="107" spans="1:14">
      <c r="A107" s="152" t="s">
        <v>1575</v>
      </c>
      <c r="B107" s="85" t="s">
        <v>1576</v>
      </c>
      <c r="C107" s="80" t="s">
        <v>404</v>
      </c>
      <c r="D107" s="221">
        <v>112000</v>
      </c>
      <c r="E107" s="239" t="s">
        <v>10</v>
      </c>
      <c r="F107" s="80" t="s">
        <v>48</v>
      </c>
      <c r="G107" s="80" t="s">
        <v>22</v>
      </c>
      <c r="H107" s="80" t="s">
        <v>461</v>
      </c>
      <c r="I107" s="81" t="s">
        <v>1577</v>
      </c>
      <c r="J107" s="259">
        <f t="shared" si="2"/>
        <v>30.27027027027027</v>
      </c>
      <c r="K107" s="76"/>
      <c r="L107" s="323">
        <f t="shared" si="3"/>
        <v>0</v>
      </c>
    </row>
    <row r="108" spans="1:14">
      <c r="A108" s="150" t="s">
        <v>1388</v>
      </c>
      <c r="B108" s="79" t="s">
        <v>1415</v>
      </c>
      <c r="C108" s="80" t="s">
        <v>535</v>
      </c>
      <c r="D108" s="220">
        <v>132000</v>
      </c>
      <c r="E108" s="240" t="s">
        <v>10</v>
      </c>
      <c r="F108" s="80" t="s">
        <v>101</v>
      </c>
      <c r="G108" s="80" t="s">
        <v>22</v>
      </c>
      <c r="H108" s="118" t="s">
        <v>1416</v>
      </c>
      <c r="I108" s="81" t="s">
        <v>474</v>
      </c>
      <c r="J108" s="259">
        <f t="shared" si="2"/>
        <v>35.675675675675677</v>
      </c>
      <c r="K108" s="76"/>
      <c r="L108" s="323">
        <f t="shared" si="3"/>
        <v>0</v>
      </c>
    </row>
    <row r="109" spans="1:14">
      <c r="A109" s="152" t="s">
        <v>1344</v>
      </c>
      <c r="B109" s="79" t="s">
        <v>1345</v>
      </c>
      <c r="C109" s="118" t="s">
        <v>409</v>
      </c>
      <c r="D109" s="220">
        <v>106000</v>
      </c>
      <c r="E109" s="240" t="s">
        <v>10</v>
      </c>
      <c r="F109" s="80" t="s">
        <v>48</v>
      </c>
      <c r="G109" s="80" t="s">
        <v>443</v>
      </c>
      <c r="H109" s="80" t="s">
        <v>304</v>
      </c>
      <c r="I109" s="81" t="s">
        <v>1096</v>
      </c>
      <c r="J109" s="259">
        <f t="shared" si="2"/>
        <v>28.648648648648649</v>
      </c>
      <c r="K109" s="76"/>
      <c r="L109" s="323">
        <f t="shared" si="3"/>
        <v>0</v>
      </c>
    </row>
    <row r="110" spans="1:14" ht="13">
      <c r="A110" s="384" t="s">
        <v>2888</v>
      </c>
      <c r="B110" s="85" t="s">
        <v>2889</v>
      </c>
      <c r="C110" s="80" t="s">
        <v>2890</v>
      </c>
      <c r="D110" s="221">
        <v>148000</v>
      </c>
      <c r="E110" s="71" t="s">
        <v>10</v>
      </c>
      <c r="F110" s="80" t="s">
        <v>2891</v>
      </c>
      <c r="G110" s="80" t="s">
        <v>56</v>
      </c>
      <c r="H110" s="80" t="s">
        <v>107</v>
      </c>
      <c r="I110" s="81" t="s">
        <v>2892</v>
      </c>
      <c r="J110" s="259">
        <f t="shared" si="2"/>
        <v>40</v>
      </c>
      <c r="K110" s="76"/>
      <c r="L110" s="323">
        <f t="shared" si="3"/>
        <v>0</v>
      </c>
    </row>
    <row r="111" spans="1:14">
      <c r="A111" s="150" t="s">
        <v>306</v>
      </c>
      <c r="B111" s="107" t="s">
        <v>2139</v>
      </c>
      <c r="C111" s="80" t="s">
        <v>404</v>
      </c>
      <c r="D111" s="221">
        <v>118000</v>
      </c>
      <c r="E111" s="239" t="s">
        <v>10</v>
      </c>
      <c r="F111" s="80" t="s">
        <v>825</v>
      </c>
      <c r="G111" s="80" t="s">
        <v>26</v>
      </c>
      <c r="H111" s="80" t="s">
        <v>1129</v>
      </c>
      <c r="I111" s="81" t="s">
        <v>1817</v>
      </c>
      <c r="J111" s="259">
        <f t="shared" si="2"/>
        <v>31.891891891891891</v>
      </c>
      <c r="K111" s="76"/>
      <c r="L111" s="323">
        <f t="shared" si="3"/>
        <v>0</v>
      </c>
    </row>
    <row r="112" spans="1:14" s="101" customFormat="1">
      <c r="A112" s="151" t="s">
        <v>249</v>
      </c>
      <c r="B112" s="79" t="s">
        <v>1333</v>
      </c>
      <c r="C112" s="80" t="s">
        <v>1354</v>
      </c>
      <c r="D112" s="220">
        <v>139000</v>
      </c>
      <c r="E112" s="239" t="s">
        <v>10</v>
      </c>
      <c r="F112" s="80" t="s">
        <v>828</v>
      </c>
      <c r="G112" s="80" t="s">
        <v>30</v>
      </c>
      <c r="H112" s="118" t="s">
        <v>107</v>
      </c>
      <c r="I112" s="81" t="s">
        <v>1355</v>
      </c>
      <c r="J112" s="259">
        <f t="shared" si="2"/>
        <v>37.567567567567565</v>
      </c>
      <c r="K112" s="76"/>
      <c r="L112" s="323">
        <f t="shared" si="3"/>
        <v>0</v>
      </c>
    </row>
    <row r="113" spans="1:13" s="101" customFormat="1">
      <c r="A113" s="149" t="s">
        <v>136</v>
      </c>
      <c r="B113" s="81" t="s">
        <v>2140</v>
      </c>
      <c r="C113" s="80" t="s">
        <v>2141</v>
      </c>
      <c r="D113" s="221">
        <v>134000</v>
      </c>
      <c r="E113" s="239" t="s">
        <v>10</v>
      </c>
      <c r="F113" s="80" t="s">
        <v>48</v>
      </c>
      <c r="G113" s="80" t="s">
        <v>30</v>
      </c>
      <c r="H113" s="80" t="s">
        <v>137</v>
      </c>
      <c r="I113" s="81" t="s">
        <v>2142</v>
      </c>
      <c r="J113" s="259">
        <f t="shared" si="2"/>
        <v>36.216216216216218</v>
      </c>
      <c r="K113" s="76"/>
      <c r="L113" s="323">
        <f t="shared" si="3"/>
        <v>0</v>
      </c>
      <c r="M113"/>
    </row>
    <row r="114" spans="1:13" s="101" customFormat="1">
      <c r="A114" s="149" t="s">
        <v>1375</v>
      </c>
      <c r="B114" s="79" t="s">
        <v>1425</v>
      </c>
      <c r="C114" s="80" t="s">
        <v>404</v>
      </c>
      <c r="D114" s="221">
        <v>89000</v>
      </c>
      <c r="E114" s="239" t="s">
        <v>10</v>
      </c>
      <c r="F114" s="80" t="s">
        <v>48</v>
      </c>
      <c r="G114" s="80" t="s">
        <v>20</v>
      </c>
      <c r="H114" s="80" t="s">
        <v>1353</v>
      </c>
      <c r="I114" s="81" t="s">
        <v>1400</v>
      </c>
      <c r="J114" s="259">
        <f t="shared" si="2"/>
        <v>24.054054054054053</v>
      </c>
      <c r="K114" s="76"/>
      <c r="L114" s="323">
        <f t="shared" si="3"/>
        <v>0</v>
      </c>
    </row>
    <row r="115" spans="1:13" s="101" customFormat="1">
      <c r="A115" s="148" t="s">
        <v>327</v>
      </c>
      <c r="B115" s="81" t="s">
        <v>761</v>
      </c>
      <c r="C115" s="80" t="s">
        <v>404</v>
      </c>
      <c r="D115" s="221">
        <v>89000</v>
      </c>
      <c r="E115" s="239" t="s">
        <v>10</v>
      </c>
      <c r="F115" s="80" t="s">
        <v>825</v>
      </c>
      <c r="G115" s="80" t="s">
        <v>11</v>
      </c>
      <c r="H115" s="118" t="s">
        <v>201</v>
      </c>
      <c r="I115" s="81" t="s">
        <v>762</v>
      </c>
      <c r="J115" s="259">
        <f t="shared" si="2"/>
        <v>24.054054054054053</v>
      </c>
      <c r="K115" s="76"/>
      <c r="L115" s="323">
        <f t="shared" si="3"/>
        <v>0</v>
      </c>
    </row>
    <row r="116" spans="1:13" s="101" customFormat="1">
      <c r="A116" s="152" t="s">
        <v>802</v>
      </c>
      <c r="B116" s="79" t="s">
        <v>805</v>
      </c>
      <c r="C116" s="118" t="s">
        <v>485</v>
      </c>
      <c r="D116" s="129">
        <v>118000</v>
      </c>
      <c r="E116" s="240" t="s">
        <v>10</v>
      </c>
      <c r="F116" s="80" t="s">
        <v>48</v>
      </c>
      <c r="G116" s="80" t="s">
        <v>38</v>
      </c>
      <c r="H116" s="80" t="s">
        <v>804</v>
      </c>
      <c r="I116" s="81" t="s">
        <v>886</v>
      </c>
      <c r="J116" s="259">
        <f t="shared" si="2"/>
        <v>31.891891891891891</v>
      </c>
      <c r="K116" s="76"/>
      <c r="L116" s="323">
        <f t="shared" si="3"/>
        <v>0</v>
      </c>
    </row>
    <row r="117" spans="1:13" ht="13">
      <c r="A117" s="150" t="s">
        <v>1520</v>
      </c>
      <c r="B117" s="117" t="s">
        <v>2710</v>
      </c>
      <c r="C117" s="80" t="s">
        <v>2711</v>
      </c>
      <c r="D117" s="221">
        <v>136000</v>
      </c>
      <c r="E117" s="69" t="s">
        <v>10</v>
      </c>
      <c r="F117" s="80" t="s">
        <v>74</v>
      </c>
      <c r="G117" s="80" t="s">
        <v>28</v>
      </c>
      <c r="H117" s="80" t="s">
        <v>595</v>
      </c>
      <c r="I117" s="81" t="s">
        <v>1930</v>
      </c>
      <c r="J117" s="259">
        <f t="shared" si="2"/>
        <v>36.756756756756758</v>
      </c>
      <c r="K117" s="76"/>
      <c r="L117" s="323">
        <f t="shared" si="3"/>
        <v>0</v>
      </c>
      <c r="M117" s="291"/>
    </row>
    <row r="118" spans="1:13" s="101" customFormat="1" ht="13">
      <c r="A118" s="150" t="s">
        <v>1520</v>
      </c>
      <c r="B118" s="79" t="s">
        <v>2427</v>
      </c>
      <c r="C118" s="80" t="s">
        <v>404</v>
      </c>
      <c r="D118" s="221">
        <v>134000</v>
      </c>
      <c r="E118" s="20" t="s">
        <v>10</v>
      </c>
      <c r="F118" s="80" t="s">
        <v>74</v>
      </c>
      <c r="G118" s="80" t="s">
        <v>28</v>
      </c>
      <c r="H118" s="80" t="s">
        <v>1129</v>
      </c>
      <c r="I118" s="81" t="s">
        <v>620</v>
      </c>
      <c r="J118" s="259">
        <f t="shared" si="2"/>
        <v>36.216216216216218</v>
      </c>
      <c r="K118" s="76"/>
      <c r="L118" s="323">
        <f t="shared" si="3"/>
        <v>0</v>
      </c>
    </row>
    <row r="119" spans="1:13" s="101" customFormat="1" ht="13">
      <c r="A119" s="153" t="s">
        <v>1520</v>
      </c>
      <c r="B119" s="79" t="s">
        <v>2712</v>
      </c>
      <c r="C119" s="80" t="s">
        <v>2713</v>
      </c>
      <c r="D119" s="221">
        <v>136000</v>
      </c>
      <c r="E119" s="69" t="s">
        <v>10</v>
      </c>
      <c r="F119" s="80" t="s">
        <v>74</v>
      </c>
      <c r="G119" s="80" t="s">
        <v>28</v>
      </c>
      <c r="H119" s="118" t="s">
        <v>595</v>
      </c>
      <c r="I119" s="81" t="s">
        <v>1892</v>
      </c>
      <c r="J119" s="259">
        <f t="shared" si="2"/>
        <v>36.756756756756758</v>
      </c>
      <c r="K119" s="76"/>
      <c r="L119" s="323">
        <f t="shared" si="3"/>
        <v>0</v>
      </c>
      <c r="M119"/>
    </row>
    <row r="120" spans="1:13" s="101" customFormat="1" ht="13">
      <c r="A120" s="149" t="s">
        <v>2904</v>
      </c>
      <c r="B120" s="107" t="s">
        <v>2905</v>
      </c>
      <c r="C120" s="80" t="s">
        <v>2791</v>
      </c>
      <c r="D120" s="223">
        <v>136000</v>
      </c>
      <c r="E120" s="69" t="s">
        <v>10</v>
      </c>
      <c r="F120" s="80" t="s">
        <v>48</v>
      </c>
      <c r="G120" s="80" t="s">
        <v>449</v>
      </c>
      <c r="H120" s="80" t="s">
        <v>252</v>
      </c>
      <c r="I120" s="81" t="s">
        <v>2906</v>
      </c>
      <c r="J120" s="259">
        <f t="shared" si="2"/>
        <v>36.756756756756758</v>
      </c>
      <c r="K120" s="76"/>
      <c r="L120" s="323">
        <f t="shared" si="3"/>
        <v>0</v>
      </c>
      <c r="M120"/>
    </row>
    <row r="121" spans="1:13" s="101" customFormat="1">
      <c r="A121" s="150" t="s">
        <v>1953</v>
      </c>
      <c r="B121" s="85" t="s">
        <v>1957</v>
      </c>
      <c r="C121" s="80" t="s">
        <v>2783</v>
      </c>
      <c r="D121" s="129">
        <v>136000</v>
      </c>
      <c r="E121" s="243" t="s">
        <v>10</v>
      </c>
      <c r="F121" s="80" t="s">
        <v>48</v>
      </c>
      <c r="G121" s="80" t="s">
        <v>11</v>
      </c>
      <c r="H121" s="80" t="s">
        <v>123</v>
      </c>
      <c r="I121" s="81" t="s">
        <v>2784</v>
      </c>
      <c r="J121" s="259">
        <f t="shared" si="2"/>
        <v>36.756756756756758</v>
      </c>
      <c r="K121" s="76"/>
      <c r="L121" s="323">
        <f t="shared" si="3"/>
        <v>0</v>
      </c>
      <c r="M121"/>
    </row>
    <row r="122" spans="1:13" s="101" customFormat="1">
      <c r="A122" s="150" t="s">
        <v>1953</v>
      </c>
      <c r="B122" s="79" t="s">
        <v>2785</v>
      </c>
      <c r="C122" s="80" t="s">
        <v>2786</v>
      </c>
      <c r="D122" s="129">
        <v>136000</v>
      </c>
      <c r="E122" s="242" t="s">
        <v>10</v>
      </c>
      <c r="F122" s="80" t="s">
        <v>48</v>
      </c>
      <c r="G122" s="80" t="s">
        <v>1954</v>
      </c>
      <c r="H122" s="80" t="s">
        <v>123</v>
      </c>
      <c r="I122" s="81" t="s">
        <v>2787</v>
      </c>
      <c r="J122" s="259">
        <f t="shared" si="2"/>
        <v>36.756756756756758</v>
      </c>
      <c r="K122" s="76"/>
      <c r="L122" s="323">
        <f t="shared" si="3"/>
        <v>0</v>
      </c>
      <c r="M122"/>
    </row>
    <row r="123" spans="1:13" s="101" customFormat="1">
      <c r="A123" s="150" t="s">
        <v>1953</v>
      </c>
      <c r="B123" s="85" t="s">
        <v>2782</v>
      </c>
      <c r="C123" s="80" t="s">
        <v>2512</v>
      </c>
      <c r="D123" s="221">
        <v>159000</v>
      </c>
      <c r="E123" s="238" t="s">
        <v>10</v>
      </c>
      <c r="F123" s="80" t="s">
        <v>48</v>
      </c>
      <c r="G123" s="80" t="s">
        <v>1954</v>
      </c>
      <c r="H123" s="118" t="s">
        <v>123</v>
      </c>
      <c r="I123" s="81" t="s">
        <v>199</v>
      </c>
      <c r="J123" s="259">
        <f t="shared" si="2"/>
        <v>42.972972972972975</v>
      </c>
      <c r="K123" s="76"/>
      <c r="L123" s="323">
        <f t="shared" si="3"/>
        <v>0</v>
      </c>
      <c r="M123"/>
    </row>
    <row r="124" spans="1:13" s="101" customFormat="1">
      <c r="A124" s="149" t="s">
        <v>1769</v>
      </c>
      <c r="B124" s="85" t="s">
        <v>1770</v>
      </c>
      <c r="C124" s="80" t="s">
        <v>409</v>
      </c>
      <c r="D124" s="221">
        <v>118000</v>
      </c>
      <c r="E124" s="239" t="s">
        <v>10</v>
      </c>
      <c r="F124" s="80" t="s">
        <v>48</v>
      </c>
      <c r="G124" s="80" t="s">
        <v>24</v>
      </c>
      <c r="H124" s="118" t="s">
        <v>1771</v>
      </c>
      <c r="I124" s="81" t="s">
        <v>1772</v>
      </c>
      <c r="J124" s="259">
        <f t="shared" si="2"/>
        <v>31.891891891891891</v>
      </c>
      <c r="K124" s="76"/>
      <c r="L124" s="323">
        <f t="shared" si="3"/>
        <v>0</v>
      </c>
      <c r="M124"/>
    </row>
    <row r="125" spans="1:13" s="101" customFormat="1">
      <c r="A125" s="149" t="s">
        <v>2325</v>
      </c>
      <c r="B125" s="85" t="s">
        <v>2326</v>
      </c>
      <c r="C125" s="80" t="s">
        <v>2127</v>
      </c>
      <c r="D125" s="221">
        <v>112000</v>
      </c>
      <c r="E125" s="239" t="s">
        <v>10</v>
      </c>
      <c r="F125" s="80" t="s">
        <v>48</v>
      </c>
      <c r="G125" s="80" t="s">
        <v>68</v>
      </c>
      <c r="H125" s="118" t="s">
        <v>99</v>
      </c>
      <c r="I125" s="81" t="s">
        <v>2327</v>
      </c>
      <c r="J125" s="259">
        <f t="shared" si="2"/>
        <v>30.27027027027027</v>
      </c>
      <c r="K125" s="76"/>
      <c r="L125" s="323">
        <f t="shared" si="3"/>
        <v>0</v>
      </c>
      <c r="M125"/>
    </row>
    <row r="126" spans="1:13" s="101" customFormat="1">
      <c r="A126" s="152" t="s">
        <v>233</v>
      </c>
      <c r="B126" s="107">
        <v>666</v>
      </c>
      <c r="C126" s="80" t="s">
        <v>404</v>
      </c>
      <c r="D126" s="221">
        <v>134000</v>
      </c>
      <c r="E126" s="238" t="s">
        <v>10</v>
      </c>
      <c r="F126" s="80" t="s">
        <v>48</v>
      </c>
      <c r="G126" s="80" t="s">
        <v>22</v>
      </c>
      <c r="H126" s="162" t="s">
        <v>403</v>
      </c>
      <c r="I126" s="81" t="s">
        <v>739</v>
      </c>
      <c r="J126" s="259">
        <f t="shared" si="2"/>
        <v>36.216216216216218</v>
      </c>
      <c r="K126" s="76"/>
      <c r="L126" s="323">
        <f t="shared" si="3"/>
        <v>0</v>
      </c>
      <c r="M126"/>
    </row>
    <row r="127" spans="1:13" s="101" customFormat="1">
      <c r="A127" s="152" t="s">
        <v>1607</v>
      </c>
      <c r="B127" s="85" t="s">
        <v>1608</v>
      </c>
      <c r="C127" s="80" t="s">
        <v>1609</v>
      </c>
      <c r="D127" s="221">
        <v>124000</v>
      </c>
      <c r="E127" s="238" t="s">
        <v>10</v>
      </c>
      <c r="F127" s="80" t="s">
        <v>48</v>
      </c>
      <c r="G127" s="80" t="s">
        <v>30</v>
      </c>
      <c r="H127" s="162" t="s">
        <v>1746</v>
      </c>
      <c r="I127" s="81" t="s">
        <v>741</v>
      </c>
      <c r="J127" s="259">
        <f t="shared" si="2"/>
        <v>33.513513513513516</v>
      </c>
      <c r="K127" s="76"/>
      <c r="L127" s="323">
        <f t="shared" si="3"/>
        <v>0</v>
      </c>
      <c r="M127"/>
    </row>
    <row r="128" spans="1:13" s="101" customFormat="1">
      <c r="A128" s="149" t="s">
        <v>668</v>
      </c>
      <c r="B128" s="85" t="s">
        <v>670</v>
      </c>
      <c r="C128" s="80" t="s">
        <v>687</v>
      </c>
      <c r="D128" s="129">
        <v>106000</v>
      </c>
      <c r="E128" s="239" t="s">
        <v>10</v>
      </c>
      <c r="F128" s="80" t="s">
        <v>48</v>
      </c>
      <c r="G128" s="80" t="s">
        <v>534</v>
      </c>
      <c r="H128" s="118" t="s">
        <v>117</v>
      </c>
      <c r="I128" s="81" t="s">
        <v>2876</v>
      </c>
      <c r="J128" s="259">
        <f t="shared" si="2"/>
        <v>28.648648648648649</v>
      </c>
      <c r="K128" s="76"/>
      <c r="L128" s="323">
        <f t="shared" si="3"/>
        <v>0</v>
      </c>
      <c r="M128"/>
    </row>
    <row r="129" spans="1:13" s="101" customFormat="1">
      <c r="A129" s="149" t="s">
        <v>608</v>
      </c>
      <c r="B129" s="79" t="s">
        <v>609</v>
      </c>
      <c r="C129" s="80" t="s">
        <v>610</v>
      </c>
      <c r="D129" s="223">
        <v>106000</v>
      </c>
      <c r="E129" s="239" t="s">
        <v>10</v>
      </c>
      <c r="F129" s="80" t="s">
        <v>1108</v>
      </c>
      <c r="G129" s="80" t="s">
        <v>30</v>
      </c>
      <c r="H129" s="80" t="s">
        <v>657</v>
      </c>
      <c r="I129" s="81" t="s">
        <v>794</v>
      </c>
      <c r="J129" s="259">
        <f t="shared" si="2"/>
        <v>28.648648648648649</v>
      </c>
      <c r="K129" s="76"/>
      <c r="L129" s="323">
        <f t="shared" si="3"/>
        <v>0</v>
      </c>
      <c r="M129"/>
    </row>
    <row r="130" spans="1:13" s="101" customFormat="1">
      <c r="A130" s="152" t="s">
        <v>529</v>
      </c>
      <c r="B130" s="85" t="s">
        <v>317</v>
      </c>
      <c r="C130" s="118" t="s">
        <v>409</v>
      </c>
      <c r="D130" s="223">
        <v>106000</v>
      </c>
      <c r="E130" s="239" t="s">
        <v>10</v>
      </c>
      <c r="F130" s="80" t="s">
        <v>48</v>
      </c>
      <c r="G130" s="80" t="s">
        <v>22</v>
      </c>
      <c r="H130" s="80" t="s">
        <v>137</v>
      </c>
      <c r="I130" s="81" t="s">
        <v>530</v>
      </c>
      <c r="J130" s="259">
        <f t="shared" si="2"/>
        <v>28.648648648648649</v>
      </c>
      <c r="K130" s="76"/>
      <c r="L130" s="323">
        <f t="shared" si="3"/>
        <v>0</v>
      </c>
      <c r="M130"/>
    </row>
    <row r="131" spans="1:13" s="101" customFormat="1">
      <c r="A131" s="153" t="s">
        <v>1290</v>
      </c>
      <c r="B131" s="79" t="s">
        <v>1291</v>
      </c>
      <c r="C131" s="80" t="s">
        <v>404</v>
      </c>
      <c r="D131" s="220">
        <v>112000</v>
      </c>
      <c r="E131" s="240" t="s">
        <v>10</v>
      </c>
      <c r="F131" s="80" t="s">
        <v>48</v>
      </c>
      <c r="G131" s="80" t="s">
        <v>30</v>
      </c>
      <c r="H131" s="118" t="s">
        <v>957</v>
      </c>
      <c r="I131" s="81" t="s">
        <v>1078</v>
      </c>
      <c r="J131" s="259">
        <f t="shared" si="2"/>
        <v>30.27027027027027</v>
      </c>
      <c r="K131" s="76"/>
      <c r="L131" s="323">
        <f t="shared" si="3"/>
        <v>0</v>
      </c>
      <c r="M131"/>
    </row>
    <row r="132" spans="1:13" s="101" customFormat="1">
      <c r="A132" s="151" t="s">
        <v>1089</v>
      </c>
      <c r="B132" s="79" t="s">
        <v>1090</v>
      </c>
      <c r="C132" s="80" t="s">
        <v>1266</v>
      </c>
      <c r="D132" s="220">
        <v>159000</v>
      </c>
      <c r="E132" s="240" t="s">
        <v>10</v>
      </c>
      <c r="F132" s="80" t="s">
        <v>48</v>
      </c>
      <c r="G132" s="80" t="s">
        <v>24</v>
      </c>
      <c r="H132" s="80" t="s">
        <v>1774</v>
      </c>
      <c r="I132" s="81" t="s">
        <v>1091</v>
      </c>
      <c r="J132" s="259">
        <f t="shared" si="2"/>
        <v>42.972972972972975</v>
      </c>
      <c r="K132" s="76"/>
      <c r="L132" s="323">
        <f t="shared" si="3"/>
        <v>0</v>
      </c>
      <c r="M132"/>
    </row>
    <row r="133" spans="1:13" s="101" customFormat="1">
      <c r="A133" s="152" t="s">
        <v>618</v>
      </c>
      <c r="B133" s="81" t="s">
        <v>1964</v>
      </c>
      <c r="C133" s="80" t="s">
        <v>2893</v>
      </c>
      <c r="D133" s="221">
        <v>134000</v>
      </c>
      <c r="E133" s="237" t="s">
        <v>10</v>
      </c>
      <c r="F133" s="80" t="s">
        <v>48</v>
      </c>
      <c r="G133" s="80" t="s">
        <v>38</v>
      </c>
      <c r="H133" s="80" t="s">
        <v>107</v>
      </c>
      <c r="I133" s="81" t="s">
        <v>2569</v>
      </c>
      <c r="J133" s="259">
        <f t="shared" si="2"/>
        <v>36.216216216216218</v>
      </c>
      <c r="K133" s="76"/>
      <c r="L133" s="323">
        <f t="shared" si="3"/>
        <v>0</v>
      </c>
      <c r="M133"/>
    </row>
    <row r="134" spans="1:13" s="101" customFormat="1">
      <c r="A134" s="150" t="s">
        <v>1069</v>
      </c>
      <c r="B134" s="85" t="s">
        <v>1070</v>
      </c>
      <c r="C134" s="80" t="s">
        <v>535</v>
      </c>
      <c r="D134" s="220">
        <v>154000</v>
      </c>
      <c r="E134" s="239" t="s">
        <v>10</v>
      </c>
      <c r="F134" s="80" t="s">
        <v>48</v>
      </c>
      <c r="G134" s="80" t="s">
        <v>79</v>
      </c>
      <c r="H134" s="80" t="s">
        <v>97</v>
      </c>
      <c r="I134" s="81" t="s">
        <v>1071</v>
      </c>
      <c r="J134" s="259">
        <f t="shared" si="2"/>
        <v>41.621621621621621</v>
      </c>
      <c r="K134" s="76"/>
      <c r="L134" s="323">
        <f t="shared" si="3"/>
        <v>0</v>
      </c>
      <c r="M134"/>
    </row>
    <row r="135" spans="1:13" s="101" customFormat="1">
      <c r="A135" s="151" t="s">
        <v>744</v>
      </c>
      <c r="B135" s="79" t="s">
        <v>745</v>
      </c>
      <c r="C135" s="80" t="s">
        <v>409</v>
      </c>
      <c r="D135" s="221">
        <v>112000</v>
      </c>
      <c r="E135" s="240" t="s">
        <v>10</v>
      </c>
      <c r="F135" s="80" t="s">
        <v>48</v>
      </c>
      <c r="G135" s="80" t="s">
        <v>68</v>
      </c>
      <c r="H135" s="80" t="s">
        <v>99</v>
      </c>
      <c r="I135" s="81" t="s">
        <v>345</v>
      </c>
      <c r="J135" s="259">
        <f t="shared" si="2"/>
        <v>30.27027027027027</v>
      </c>
      <c r="K135" s="76"/>
      <c r="L135" s="323">
        <f t="shared" si="3"/>
        <v>0</v>
      </c>
      <c r="M135"/>
    </row>
    <row r="136" spans="1:13" s="101" customFormat="1">
      <c r="A136" s="153" t="s">
        <v>1598</v>
      </c>
      <c r="B136" s="79" t="s">
        <v>1599</v>
      </c>
      <c r="C136" s="80" t="s">
        <v>1292</v>
      </c>
      <c r="D136" s="221">
        <v>166000</v>
      </c>
      <c r="E136" s="240" t="s">
        <v>10</v>
      </c>
      <c r="F136" s="80" t="s">
        <v>48</v>
      </c>
      <c r="G136" s="80" t="s">
        <v>22</v>
      </c>
      <c r="H136" s="118" t="s">
        <v>1597</v>
      </c>
      <c r="I136" s="81" t="s">
        <v>2202</v>
      </c>
      <c r="J136" s="259">
        <f t="shared" si="2"/>
        <v>44.864864864864863</v>
      </c>
      <c r="K136" s="76"/>
      <c r="L136" s="323">
        <f t="shared" si="3"/>
        <v>0</v>
      </c>
      <c r="M136"/>
    </row>
    <row r="137" spans="1:13" s="101" customFormat="1">
      <c r="A137" s="149" t="s">
        <v>677</v>
      </c>
      <c r="B137" s="79" t="s">
        <v>866</v>
      </c>
      <c r="C137" s="80" t="s">
        <v>1522</v>
      </c>
      <c r="D137" s="129">
        <v>134000</v>
      </c>
      <c r="E137" s="240" t="s">
        <v>10</v>
      </c>
      <c r="F137" s="80" t="s">
        <v>1523</v>
      </c>
      <c r="G137" s="80" t="s">
        <v>88</v>
      </c>
      <c r="H137" s="80" t="s">
        <v>500</v>
      </c>
      <c r="I137" s="81" t="s">
        <v>1524</v>
      </c>
      <c r="J137" s="259">
        <f t="shared" si="2"/>
        <v>36.216216216216218</v>
      </c>
      <c r="K137" s="76"/>
      <c r="L137" s="323">
        <f t="shared" si="3"/>
        <v>0</v>
      </c>
    </row>
    <row r="138" spans="1:13">
      <c r="A138" s="149" t="s">
        <v>1092</v>
      </c>
      <c r="B138" s="85" t="s">
        <v>1093</v>
      </c>
      <c r="C138" s="80" t="s">
        <v>1094</v>
      </c>
      <c r="D138" s="220">
        <v>109000</v>
      </c>
      <c r="E138" s="239" t="s">
        <v>10</v>
      </c>
      <c r="F138" s="80" t="s">
        <v>48</v>
      </c>
      <c r="G138" s="80" t="s">
        <v>102</v>
      </c>
      <c r="H138" s="80" t="s">
        <v>99</v>
      </c>
      <c r="I138" s="81" t="s">
        <v>1095</v>
      </c>
      <c r="J138" s="259">
        <f t="shared" si="2"/>
        <v>29.45945945945946</v>
      </c>
      <c r="K138" s="76"/>
      <c r="L138" s="323">
        <f t="shared" si="3"/>
        <v>0</v>
      </c>
    </row>
    <row r="139" spans="1:13" s="101" customFormat="1" ht="13">
      <c r="A139" s="153" t="s">
        <v>2758</v>
      </c>
      <c r="B139" s="79" t="s">
        <v>2145</v>
      </c>
      <c r="C139" s="80" t="s">
        <v>2122</v>
      </c>
      <c r="D139" s="129">
        <v>138000</v>
      </c>
      <c r="E139" s="20" t="s">
        <v>10</v>
      </c>
      <c r="F139" s="80" t="s">
        <v>2146</v>
      </c>
      <c r="G139" s="80" t="s">
        <v>28</v>
      </c>
      <c r="H139" s="118" t="s">
        <v>1129</v>
      </c>
      <c r="I139" s="81" t="s">
        <v>2147</v>
      </c>
      <c r="J139" s="259">
        <f t="shared" si="2"/>
        <v>37.297297297297298</v>
      </c>
      <c r="K139" s="76"/>
      <c r="L139" s="323">
        <f t="shared" si="3"/>
        <v>0</v>
      </c>
    </row>
    <row r="140" spans="1:13" s="101" customFormat="1">
      <c r="A140" s="149" t="s">
        <v>1134</v>
      </c>
      <c r="B140" s="85" t="s">
        <v>1889</v>
      </c>
      <c r="C140" s="80" t="s">
        <v>535</v>
      </c>
      <c r="D140" s="221">
        <v>142000</v>
      </c>
      <c r="E140" s="238" t="s">
        <v>10</v>
      </c>
      <c r="F140" s="80" t="s">
        <v>48</v>
      </c>
      <c r="G140" s="80" t="s">
        <v>22</v>
      </c>
      <c r="H140" s="80" t="s">
        <v>310</v>
      </c>
      <c r="I140" s="81" t="s">
        <v>309</v>
      </c>
      <c r="J140" s="259">
        <f t="shared" si="2"/>
        <v>38.378378378378379</v>
      </c>
      <c r="K140" s="76"/>
      <c r="L140" s="323">
        <f t="shared" si="3"/>
        <v>0</v>
      </c>
    </row>
    <row r="141" spans="1:13" s="101" customFormat="1">
      <c r="A141" s="152" t="s">
        <v>2149</v>
      </c>
      <c r="B141" s="85" t="s">
        <v>2150</v>
      </c>
      <c r="C141" s="80" t="s">
        <v>404</v>
      </c>
      <c r="D141" s="221">
        <v>119000</v>
      </c>
      <c r="E141" s="239" t="s">
        <v>10</v>
      </c>
      <c r="F141" s="80" t="s">
        <v>48</v>
      </c>
      <c r="G141" s="222" t="s">
        <v>22</v>
      </c>
      <c r="H141" s="80" t="s">
        <v>310</v>
      </c>
      <c r="I141" s="81" t="s">
        <v>2151</v>
      </c>
      <c r="J141" s="259">
        <f t="shared" si="2"/>
        <v>32.162162162162161</v>
      </c>
      <c r="K141" s="76"/>
      <c r="L141" s="323">
        <f t="shared" si="3"/>
        <v>0</v>
      </c>
    </row>
    <row r="142" spans="1:13" s="101" customFormat="1" ht="13">
      <c r="A142" s="332" t="s">
        <v>2153</v>
      </c>
      <c r="B142" s="91" t="s">
        <v>2505</v>
      </c>
      <c r="C142" s="80" t="s">
        <v>409</v>
      </c>
      <c r="D142" s="221">
        <v>142000</v>
      </c>
      <c r="E142" s="69" t="s">
        <v>10</v>
      </c>
      <c r="F142" s="80" t="s">
        <v>48</v>
      </c>
      <c r="G142" s="80" t="s">
        <v>24</v>
      </c>
      <c r="H142" s="80" t="s">
        <v>224</v>
      </c>
      <c r="I142" s="81" t="s">
        <v>2507</v>
      </c>
      <c r="J142" s="259">
        <f t="shared" si="2"/>
        <v>38.378378378378379</v>
      </c>
      <c r="K142" s="76"/>
      <c r="L142" s="323">
        <f t="shared" si="3"/>
        <v>0</v>
      </c>
    </row>
    <row r="143" spans="1:13" s="101" customFormat="1" ht="13">
      <c r="A143" s="152" t="s">
        <v>2841</v>
      </c>
      <c r="B143" s="91" t="s">
        <v>2842</v>
      </c>
      <c r="C143" s="80" t="s">
        <v>535</v>
      </c>
      <c r="D143" s="221">
        <v>149000</v>
      </c>
      <c r="E143" s="69" t="s">
        <v>10</v>
      </c>
      <c r="F143" s="80" t="s">
        <v>2843</v>
      </c>
      <c r="G143" s="80" t="s">
        <v>38</v>
      </c>
      <c r="H143" s="80" t="s">
        <v>107</v>
      </c>
      <c r="I143" s="81" t="s">
        <v>2971</v>
      </c>
      <c r="J143" s="259">
        <f t="shared" si="2"/>
        <v>40.270270270270274</v>
      </c>
      <c r="K143" s="76"/>
      <c r="L143" s="323">
        <f t="shared" si="3"/>
        <v>0</v>
      </c>
    </row>
    <row r="144" spans="1:13" s="101" customFormat="1" ht="13">
      <c r="A144" s="152" t="s">
        <v>2841</v>
      </c>
      <c r="B144" s="79" t="s">
        <v>2844</v>
      </c>
      <c r="C144" s="118" t="s">
        <v>2968</v>
      </c>
      <c r="D144" s="221">
        <v>158000</v>
      </c>
      <c r="E144" s="71" t="s">
        <v>10</v>
      </c>
      <c r="F144" s="80" t="s">
        <v>2843</v>
      </c>
      <c r="G144" s="80" t="s">
        <v>38</v>
      </c>
      <c r="H144" s="80" t="s">
        <v>107</v>
      </c>
      <c r="I144" s="81" t="s">
        <v>2969</v>
      </c>
      <c r="J144" s="259">
        <f t="shared" si="2"/>
        <v>42.702702702702702</v>
      </c>
      <c r="K144" s="76"/>
      <c r="L144" s="323">
        <f t="shared" si="3"/>
        <v>0</v>
      </c>
    </row>
    <row r="145" spans="1:12" s="101" customFormat="1" ht="13">
      <c r="A145" s="152" t="s">
        <v>2841</v>
      </c>
      <c r="B145" s="79" t="s">
        <v>2844</v>
      </c>
      <c r="C145" s="118" t="s">
        <v>1330</v>
      </c>
      <c r="D145" s="221">
        <v>149000</v>
      </c>
      <c r="E145" s="71" t="s">
        <v>10</v>
      </c>
      <c r="F145" s="80" t="s">
        <v>2843</v>
      </c>
      <c r="G145" s="80" t="s">
        <v>38</v>
      </c>
      <c r="H145" s="80" t="s">
        <v>107</v>
      </c>
      <c r="I145" s="81" t="s">
        <v>2970</v>
      </c>
      <c r="J145" s="259">
        <f t="shared" si="2"/>
        <v>40.270270270270274</v>
      </c>
      <c r="K145" s="76"/>
      <c r="L145" s="323">
        <f t="shared" si="3"/>
        <v>0</v>
      </c>
    </row>
    <row r="146" spans="1:12" s="101" customFormat="1">
      <c r="A146" s="150" t="s">
        <v>2204</v>
      </c>
      <c r="B146" s="79" t="s">
        <v>2205</v>
      </c>
      <c r="C146" s="80" t="s">
        <v>404</v>
      </c>
      <c r="D146" s="220">
        <v>129000</v>
      </c>
      <c r="E146" s="239" t="s">
        <v>10</v>
      </c>
      <c r="F146" s="80" t="s">
        <v>2207</v>
      </c>
      <c r="G146" s="80" t="s">
        <v>2206</v>
      </c>
      <c r="H146" s="118" t="s">
        <v>304</v>
      </c>
      <c r="I146" s="81" t="s">
        <v>2208</v>
      </c>
      <c r="J146" s="259">
        <f t="shared" ref="J146:J209" si="4">D146/3700</f>
        <v>34.864864864864863</v>
      </c>
      <c r="K146" s="76"/>
      <c r="L146" s="323">
        <f t="shared" ref="L146:L209" si="5">D146*K146</f>
        <v>0</v>
      </c>
    </row>
    <row r="147" spans="1:12" s="101" customFormat="1">
      <c r="A147" s="150" t="s">
        <v>2254</v>
      </c>
      <c r="B147" s="85" t="s">
        <v>2253</v>
      </c>
      <c r="C147" s="80" t="s">
        <v>404</v>
      </c>
      <c r="D147" s="221">
        <v>114000</v>
      </c>
      <c r="E147" s="239" t="s">
        <v>10</v>
      </c>
      <c r="F147" s="80" t="s">
        <v>48</v>
      </c>
      <c r="G147" s="80" t="s">
        <v>22</v>
      </c>
      <c r="H147" s="80" t="s">
        <v>153</v>
      </c>
      <c r="I147" s="81" t="s">
        <v>671</v>
      </c>
      <c r="J147" s="259">
        <f t="shared" si="4"/>
        <v>30.810810810810811</v>
      </c>
      <c r="K147" s="76"/>
      <c r="L147" s="323">
        <f t="shared" si="5"/>
        <v>0</v>
      </c>
    </row>
    <row r="148" spans="1:12" s="101" customFormat="1">
      <c r="A148" s="149" t="s">
        <v>1985</v>
      </c>
      <c r="B148" s="85" t="s">
        <v>2270</v>
      </c>
      <c r="C148" s="80" t="s">
        <v>1272</v>
      </c>
      <c r="D148" s="221">
        <v>166000</v>
      </c>
      <c r="E148" s="239" t="s">
        <v>10</v>
      </c>
      <c r="F148" s="80" t="s">
        <v>48</v>
      </c>
      <c r="G148" s="80" t="s">
        <v>22</v>
      </c>
      <c r="H148" s="162" t="s">
        <v>109</v>
      </c>
      <c r="I148" s="81" t="s">
        <v>1243</v>
      </c>
      <c r="J148" s="259">
        <f t="shared" si="4"/>
        <v>44.864864864864863</v>
      </c>
      <c r="K148" s="76"/>
      <c r="L148" s="323">
        <f t="shared" si="5"/>
        <v>0</v>
      </c>
    </row>
    <row r="149" spans="1:12" s="101" customFormat="1">
      <c r="A149" s="149" t="s">
        <v>1985</v>
      </c>
      <c r="B149" s="85" t="s">
        <v>2159</v>
      </c>
      <c r="C149" s="80" t="s">
        <v>1321</v>
      </c>
      <c r="D149" s="221">
        <v>166000</v>
      </c>
      <c r="E149" s="239" t="s">
        <v>10</v>
      </c>
      <c r="F149" s="80" t="s">
        <v>48</v>
      </c>
      <c r="G149" s="80" t="s">
        <v>22</v>
      </c>
      <c r="H149" s="80" t="s">
        <v>109</v>
      </c>
      <c r="I149" s="81" t="s">
        <v>2709</v>
      </c>
      <c r="J149" s="259">
        <f t="shared" si="4"/>
        <v>44.864864864864863</v>
      </c>
      <c r="K149" s="76"/>
      <c r="L149" s="323">
        <f t="shared" si="5"/>
        <v>0</v>
      </c>
    </row>
    <row r="150" spans="1:12">
      <c r="A150" s="151" t="s">
        <v>831</v>
      </c>
      <c r="B150" s="85" t="s">
        <v>833</v>
      </c>
      <c r="C150" s="80" t="s">
        <v>611</v>
      </c>
      <c r="D150" s="223">
        <v>79000</v>
      </c>
      <c r="E150" s="239" t="s">
        <v>10</v>
      </c>
      <c r="F150" s="80" t="s">
        <v>48</v>
      </c>
      <c r="G150" s="80" t="s">
        <v>22</v>
      </c>
      <c r="H150" s="80" t="s">
        <v>290</v>
      </c>
      <c r="I150" s="81" t="s">
        <v>832</v>
      </c>
      <c r="J150" s="259">
        <f t="shared" si="4"/>
        <v>21.351351351351351</v>
      </c>
      <c r="K150" s="76"/>
      <c r="L150" s="323">
        <f t="shared" si="5"/>
        <v>0</v>
      </c>
    </row>
    <row r="151" spans="1:12">
      <c r="A151" s="149" t="s">
        <v>612</v>
      </c>
      <c r="B151" s="79" t="s">
        <v>613</v>
      </c>
      <c r="C151" s="80" t="s">
        <v>404</v>
      </c>
      <c r="D151" s="223">
        <v>98000</v>
      </c>
      <c r="E151" s="239" t="s">
        <v>10</v>
      </c>
      <c r="F151" s="80" t="s">
        <v>885</v>
      </c>
      <c r="G151" s="80" t="s">
        <v>59</v>
      </c>
      <c r="H151" s="80" t="s">
        <v>657</v>
      </c>
      <c r="I151" s="81" t="s">
        <v>1109</v>
      </c>
      <c r="J151" s="259">
        <f t="shared" si="4"/>
        <v>26.486486486486488</v>
      </c>
      <c r="K151" s="76"/>
      <c r="L151" s="323">
        <f t="shared" si="5"/>
        <v>0</v>
      </c>
    </row>
    <row r="152" spans="1:12" s="101" customFormat="1">
      <c r="A152" s="150" t="s">
        <v>351</v>
      </c>
      <c r="B152" s="79" t="s">
        <v>352</v>
      </c>
      <c r="C152" s="118" t="s">
        <v>353</v>
      </c>
      <c r="D152" s="129">
        <v>98000</v>
      </c>
      <c r="E152" s="237" t="s">
        <v>10</v>
      </c>
      <c r="F152" s="80" t="s">
        <v>885</v>
      </c>
      <c r="G152" s="80" t="s">
        <v>22</v>
      </c>
      <c r="H152" s="80" t="s">
        <v>290</v>
      </c>
      <c r="I152" s="81" t="s">
        <v>885</v>
      </c>
      <c r="J152" s="259">
        <f t="shared" si="4"/>
        <v>26.486486486486488</v>
      </c>
      <c r="K152" s="76"/>
      <c r="L152" s="323">
        <f t="shared" si="5"/>
        <v>0</v>
      </c>
    </row>
    <row r="153" spans="1:12" s="101" customFormat="1">
      <c r="A153" s="149" t="s">
        <v>148</v>
      </c>
      <c r="B153" s="85" t="s">
        <v>274</v>
      </c>
      <c r="C153" s="118" t="s">
        <v>1587</v>
      </c>
      <c r="D153" s="223">
        <v>139000</v>
      </c>
      <c r="E153" s="238" t="s">
        <v>10</v>
      </c>
      <c r="F153" s="80" t="s">
        <v>1112</v>
      </c>
      <c r="G153" s="80" t="s">
        <v>11</v>
      </c>
      <c r="H153" s="80" t="s">
        <v>97</v>
      </c>
      <c r="I153" s="81" t="s">
        <v>2735</v>
      </c>
      <c r="J153" s="259">
        <f t="shared" si="4"/>
        <v>37.567567567567565</v>
      </c>
      <c r="K153" s="76"/>
      <c r="L153" s="323">
        <f t="shared" si="5"/>
        <v>0</v>
      </c>
    </row>
    <row r="154" spans="1:12" s="101" customFormat="1">
      <c r="A154" s="150" t="s">
        <v>332</v>
      </c>
      <c r="B154" s="85" t="s">
        <v>333</v>
      </c>
      <c r="C154" s="80" t="s">
        <v>320</v>
      </c>
      <c r="D154" s="223">
        <v>88000</v>
      </c>
      <c r="E154" s="239" t="s">
        <v>10</v>
      </c>
      <c r="F154" s="118" t="s">
        <v>48</v>
      </c>
      <c r="G154" s="80" t="s">
        <v>38</v>
      </c>
      <c r="H154" s="80" t="s">
        <v>284</v>
      </c>
      <c r="I154" s="81" t="s">
        <v>66</v>
      </c>
      <c r="J154" s="259">
        <f t="shared" si="4"/>
        <v>23.783783783783782</v>
      </c>
      <c r="K154" s="76"/>
      <c r="L154" s="323">
        <f t="shared" si="5"/>
        <v>0</v>
      </c>
    </row>
    <row r="155" spans="1:12" s="101" customFormat="1">
      <c r="A155" s="149" t="s">
        <v>1618</v>
      </c>
      <c r="B155" s="85" t="s">
        <v>1991</v>
      </c>
      <c r="C155" s="80" t="s">
        <v>404</v>
      </c>
      <c r="D155" s="221">
        <v>118000</v>
      </c>
      <c r="E155" s="237" t="s">
        <v>10</v>
      </c>
      <c r="F155" s="80" t="s">
        <v>48</v>
      </c>
      <c r="G155" s="80" t="s">
        <v>30</v>
      </c>
      <c r="H155" s="118" t="s">
        <v>310</v>
      </c>
      <c r="I155" s="81" t="s">
        <v>1955</v>
      </c>
      <c r="J155" s="259">
        <f t="shared" si="4"/>
        <v>31.891891891891891</v>
      </c>
      <c r="K155" s="76"/>
      <c r="L155" s="323">
        <f t="shared" si="5"/>
        <v>0</v>
      </c>
    </row>
    <row r="156" spans="1:12" s="101" customFormat="1">
      <c r="A156" s="152" t="s">
        <v>469</v>
      </c>
      <c r="B156" s="107" t="s">
        <v>470</v>
      </c>
      <c r="C156" s="80" t="s">
        <v>471</v>
      </c>
      <c r="D156" s="129">
        <v>80000</v>
      </c>
      <c r="E156" s="239" t="s">
        <v>10</v>
      </c>
      <c r="F156" s="80" t="s">
        <v>48</v>
      </c>
      <c r="G156" s="80" t="s">
        <v>11</v>
      </c>
      <c r="H156" s="118" t="s">
        <v>326</v>
      </c>
      <c r="I156" s="81" t="s">
        <v>472</v>
      </c>
      <c r="J156" s="259">
        <f t="shared" si="4"/>
        <v>21.621621621621621</v>
      </c>
      <c r="K156" s="76"/>
      <c r="L156" s="323">
        <f t="shared" si="5"/>
        <v>0</v>
      </c>
    </row>
    <row r="157" spans="1:12" s="101" customFormat="1" ht="13">
      <c r="A157" s="149" t="s">
        <v>1994</v>
      </c>
      <c r="B157" s="85" t="s">
        <v>2464</v>
      </c>
      <c r="C157" s="80" t="s">
        <v>2966</v>
      </c>
      <c r="D157" s="221">
        <v>129000</v>
      </c>
      <c r="E157" s="71" t="s">
        <v>10</v>
      </c>
      <c r="F157" s="80" t="s">
        <v>48</v>
      </c>
      <c r="G157" s="222" t="s">
        <v>24</v>
      </c>
      <c r="H157" s="80" t="s">
        <v>107</v>
      </c>
      <c r="I157" s="81" t="s">
        <v>2967</v>
      </c>
      <c r="J157" s="259">
        <f t="shared" si="4"/>
        <v>34.864864864864863</v>
      </c>
      <c r="K157" s="76"/>
      <c r="L157" s="323">
        <f t="shared" si="5"/>
        <v>0</v>
      </c>
    </row>
    <row r="158" spans="1:12" s="101" customFormat="1">
      <c r="A158" s="154" t="s">
        <v>1527</v>
      </c>
      <c r="B158" s="85" t="s">
        <v>1995</v>
      </c>
      <c r="C158" s="118" t="s">
        <v>1292</v>
      </c>
      <c r="D158" s="221">
        <v>139000</v>
      </c>
      <c r="E158" s="238" t="s">
        <v>10</v>
      </c>
      <c r="F158" s="80" t="s">
        <v>48</v>
      </c>
      <c r="G158" s="80" t="s">
        <v>24</v>
      </c>
      <c r="H158" s="118" t="s">
        <v>388</v>
      </c>
      <c r="I158" s="81" t="s">
        <v>1996</v>
      </c>
      <c r="J158" s="259">
        <f t="shared" si="4"/>
        <v>37.567567567567565</v>
      </c>
      <c r="K158" s="76"/>
      <c r="L158" s="323">
        <f t="shared" si="5"/>
        <v>0</v>
      </c>
    </row>
    <row r="159" spans="1:12" s="101" customFormat="1">
      <c r="A159" s="150" t="s">
        <v>1998</v>
      </c>
      <c r="B159" s="85" t="s">
        <v>1336</v>
      </c>
      <c r="C159" s="80" t="s">
        <v>404</v>
      </c>
      <c r="D159" s="221">
        <v>119000</v>
      </c>
      <c r="E159" s="239" t="s">
        <v>10</v>
      </c>
      <c r="F159" s="80" t="s">
        <v>48</v>
      </c>
      <c r="G159" s="80" t="s">
        <v>681</v>
      </c>
      <c r="H159" s="80" t="s">
        <v>310</v>
      </c>
      <c r="I159" s="81" t="s">
        <v>671</v>
      </c>
      <c r="J159" s="259">
        <f t="shared" si="4"/>
        <v>32.162162162162161</v>
      </c>
      <c r="K159" s="76"/>
      <c r="L159" s="323">
        <f t="shared" si="5"/>
        <v>0</v>
      </c>
    </row>
    <row r="160" spans="1:12" s="101" customFormat="1">
      <c r="A160" s="150" t="s">
        <v>1998</v>
      </c>
      <c r="B160" s="85" t="s">
        <v>1406</v>
      </c>
      <c r="C160" s="118" t="s">
        <v>404</v>
      </c>
      <c r="D160" s="221">
        <v>118000</v>
      </c>
      <c r="E160" s="239" t="s">
        <v>10</v>
      </c>
      <c r="F160" s="80" t="s">
        <v>48</v>
      </c>
      <c r="G160" s="80" t="s">
        <v>681</v>
      </c>
      <c r="H160" s="118" t="s">
        <v>310</v>
      </c>
      <c r="I160" s="81" t="s">
        <v>1999</v>
      </c>
      <c r="J160" s="259">
        <f t="shared" si="4"/>
        <v>31.891891891891891</v>
      </c>
      <c r="K160" s="76"/>
      <c r="L160" s="323">
        <f t="shared" si="5"/>
        <v>0</v>
      </c>
    </row>
    <row r="161" spans="1:14" s="101" customFormat="1">
      <c r="A161" s="150" t="s">
        <v>1998</v>
      </c>
      <c r="B161" s="79" t="s">
        <v>1997</v>
      </c>
      <c r="C161" s="80" t="s">
        <v>404</v>
      </c>
      <c r="D161" s="221">
        <v>118000</v>
      </c>
      <c r="E161" s="240" t="s">
        <v>10</v>
      </c>
      <c r="F161" s="80" t="s">
        <v>48</v>
      </c>
      <c r="G161" s="80" t="s">
        <v>681</v>
      </c>
      <c r="H161" s="80" t="s">
        <v>310</v>
      </c>
      <c r="I161" s="81" t="s">
        <v>1988</v>
      </c>
      <c r="J161" s="259">
        <f t="shared" si="4"/>
        <v>31.891891891891891</v>
      </c>
      <c r="K161" s="76"/>
      <c r="L161" s="323">
        <f t="shared" si="5"/>
        <v>0</v>
      </c>
    </row>
    <row r="162" spans="1:14" s="101" customFormat="1">
      <c r="A162" s="153" t="s">
        <v>1998</v>
      </c>
      <c r="B162" s="79" t="s">
        <v>1561</v>
      </c>
      <c r="C162" s="80" t="s">
        <v>404</v>
      </c>
      <c r="D162" s="220">
        <v>119000</v>
      </c>
      <c r="E162" s="239" t="s">
        <v>10</v>
      </c>
      <c r="F162" s="80" t="s">
        <v>48</v>
      </c>
      <c r="G162" s="80" t="s">
        <v>681</v>
      </c>
      <c r="H162" s="118" t="s">
        <v>310</v>
      </c>
      <c r="I162" s="81" t="s">
        <v>671</v>
      </c>
      <c r="J162" s="259">
        <f t="shared" si="4"/>
        <v>32.162162162162161</v>
      </c>
      <c r="K162" s="76"/>
      <c r="L162" s="323">
        <f t="shared" si="5"/>
        <v>0</v>
      </c>
    </row>
    <row r="163" spans="1:14" s="101" customFormat="1">
      <c r="A163" s="150" t="s">
        <v>1998</v>
      </c>
      <c r="B163" s="117" t="s">
        <v>2164</v>
      </c>
      <c r="C163" s="80" t="s">
        <v>404</v>
      </c>
      <c r="D163" s="220">
        <v>119000</v>
      </c>
      <c r="E163" s="239" t="s">
        <v>10</v>
      </c>
      <c r="F163" s="80" t="s">
        <v>48</v>
      </c>
      <c r="G163" s="118" t="s">
        <v>681</v>
      </c>
      <c r="H163" s="118" t="s">
        <v>310</v>
      </c>
      <c r="I163" s="161" t="s">
        <v>1465</v>
      </c>
      <c r="J163" s="259">
        <f t="shared" si="4"/>
        <v>32.162162162162161</v>
      </c>
      <c r="K163" s="76"/>
      <c r="L163" s="323">
        <f t="shared" si="5"/>
        <v>0</v>
      </c>
    </row>
    <row r="164" spans="1:14" s="101" customFormat="1">
      <c r="A164" s="149" t="s">
        <v>2165</v>
      </c>
      <c r="B164" s="85" t="s">
        <v>2166</v>
      </c>
      <c r="C164" s="80" t="s">
        <v>404</v>
      </c>
      <c r="D164" s="223">
        <v>124000</v>
      </c>
      <c r="E164" s="239" t="s">
        <v>10</v>
      </c>
      <c r="F164" s="433" t="s">
        <v>48</v>
      </c>
      <c r="G164" s="80" t="s">
        <v>2167</v>
      </c>
      <c r="H164" s="433" t="s">
        <v>2168</v>
      </c>
      <c r="I164" s="81" t="s">
        <v>2859</v>
      </c>
      <c r="J164" s="259">
        <f t="shared" si="4"/>
        <v>33.513513513513516</v>
      </c>
      <c r="K164" s="76"/>
      <c r="L164" s="323">
        <f t="shared" si="5"/>
        <v>0</v>
      </c>
    </row>
    <row r="165" spans="1:14" s="101" customFormat="1">
      <c r="A165" s="149" t="s">
        <v>791</v>
      </c>
      <c r="B165" s="85" t="s">
        <v>792</v>
      </c>
      <c r="C165" s="80" t="s">
        <v>408</v>
      </c>
      <c r="D165" s="221">
        <v>122000</v>
      </c>
      <c r="E165" s="238" t="s">
        <v>10</v>
      </c>
      <c r="F165" s="162" t="s">
        <v>48</v>
      </c>
      <c r="G165" s="80" t="s">
        <v>30</v>
      </c>
      <c r="H165" s="162" t="s">
        <v>657</v>
      </c>
      <c r="I165" s="81" t="s">
        <v>793</v>
      </c>
      <c r="J165" s="259">
        <f t="shared" si="4"/>
        <v>32.972972972972975</v>
      </c>
      <c r="K165" s="76"/>
      <c r="L165" s="323">
        <f t="shared" si="5"/>
        <v>0</v>
      </c>
    </row>
    <row r="166" spans="1:14" s="101" customFormat="1" ht="13">
      <c r="A166" s="149" t="s">
        <v>2956</v>
      </c>
      <c r="B166" s="85" t="s">
        <v>2957</v>
      </c>
      <c r="C166" s="80" t="s">
        <v>2959</v>
      </c>
      <c r="D166" s="221">
        <v>136000</v>
      </c>
      <c r="E166" s="69" t="s">
        <v>10</v>
      </c>
      <c r="F166" s="80" t="s">
        <v>2960</v>
      </c>
      <c r="G166" s="80" t="s">
        <v>38</v>
      </c>
      <c r="H166" s="118" t="s">
        <v>107</v>
      </c>
      <c r="I166" s="81" t="s">
        <v>2961</v>
      </c>
      <c r="J166" s="259">
        <f t="shared" si="4"/>
        <v>36.756756756756758</v>
      </c>
      <c r="K166" s="76"/>
      <c r="L166" s="323">
        <f t="shared" si="5"/>
        <v>0</v>
      </c>
    </row>
    <row r="167" spans="1:14" s="101" customFormat="1" ht="13">
      <c r="A167" s="149" t="s">
        <v>2956</v>
      </c>
      <c r="B167" s="85" t="s">
        <v>2962</v>
      </c>
      <c r="C167" s="80" t="s">
        <v>2964</v>
      </c>
      <c r="D167" s="221">
        <v>136000</v>
      </c>
      <c r="E167" s="69" t="s">
        <v>10</v>
      </c>
      <c r="F167" s="80" t="s">
        <v>2960</v>
      </c>
      <c r="G167" s="80" t="s">
        <v>38</v>
      </c>
      <c r="H167" s="80" t="s">
        <v>107</v>
      </c>
      <c r="I167" s="81" t="s">
        <v>2963</v>
      </c>
      <c r="J167" s="259">
        <f t="shared" si="4"/>
        <v>36.756756756756758</v>
      </c>
      <c r="K167" s="76"/>
      <c r="L167" s="323">
        <f t="shared" si="5"/>
        <v>0</v>
      </c>
      <c r="N167" s="291"/>
    </row>
    <row r="168" spans="1:14" s="101" customFormat="1">
      <c r="A168" s="150" t="s">
        <v>2388</v>
      </c>
      <c r="B168" s="79" t="s">
        <v>2389</v>
      </c>
      <c r="C168" s="80" t="s">
        <v>404</v>
      </c>
      <c r="D168" s="223">
        <v>89000</v>
      </c>
      <c r="E168" s="237" t="s">
        <v>10</v>
      </c>
      <c r="F168" s="80" t="s">
        <v>66</v>
      </c>
      <c r="G168" s="80" t="s">
        <v>30</v>
      </c>
      <c r="H168" s="80" t="s">
        <v>2105</v>
      </c>
      <c r="I168" s="81" t="s">
        <v>2390</v>
      </c>
      <c r="J168" s="259">
        <f t="shared" si="4"/>
        <v>24.054054054054053</v>
      </c>
      <c r="K168" s="76"/>
      <c r="L168" s="323">
        <f t="shared" si="5"/>
        <v>0</v>
      </c>
    </row>
    <row r="169" spans="1:14" s="101" customFormat="1">
      <c r="A169" s="149" t="s">
        <v>1211</v>
      </c>
      <c r="B169" s="79" t="s">
        <v>1212</v>
      </c>
      <c r="C169" s="80" t="s">
        <v>535</v>
      </c>
      <c r="D169" s="221">
        <v>134000</v>
      </c>
      <c r="E169" s="240" t="s">
        <v>10</v>
      </c>
      <c r="F169" s="80" t="s">
        <v>825</v>
      </c>
      <c r="G169" s="80" t="s">
        <v>56</v>
      </c>
      <c r="H169" s="80" t="s">
        <v>1210</v>
      </c>
      <c r="I169" s="81" t="s">
        <v>1213</v>
      </c>
      <c r="J169" s="259">
        <f t="shared" si="4"/>
        <v>36.216216216216218</v>
      </c>
      <c r="K169" s="76"/>
      <c r="L169" s="323">
        <f t="shared" si="5"/>
        <v>0</v>
      </c>
      <c r="N169" s="291"/>
    </row>
    <row r="170" spans="1:14" s="101" customFormat="1" ht="13">
      <c r="A170" s="149" t="s">
        <v>2519</v>
      </c>
      <c r="B170" s="79" t="s">
        <v>2520</v>
      </c>
      <c r="C170" s="80" t="s">
        <v>404</v>
      </c>
      <c r="D170" s="221">
        <v>129000</v>
      </c>
      <c r="E170" s="24" t="s">
        <v>10</v>
      </c>
      <c r="F170" s="80" t="s">
        <v>74</v>
      </c>
      <c r="G170" s="80" t="s">
        <v>23</v>
      </c>
      <c r="H170" s="80" t="s">
        <v>107</v>
      </c>
      <c r="I170" s="81" t="s">
        <v>2853</v>
      </c>
      <c r="J170" s="259">
        <f t="shared" si="4"/>
        <v>34.864864864864863</v>
      </c>
      <c r="K170" s="76"/>
      <c r="L170" s="323">
        <f t="shared" si="5"/>
        <v>0</v>
      </c>
      <c r="N170" s="291"/>
    </row>
    <row r="171" spans="1:14" s="101" customFormat="1">
      <c r="A171" s="152" t="s">
        <v>1041</v>
      </c>
      <c r="B171" s="79" t="s">
        <v>256</v>
      </c>
      <c r="C171" s="80" t="s">
        <v>1320</v>
      </c>
      <c r="D171" s="223">
        <v>112000</v>
      </c>
      <c r="E171" s="239" t="s">
        <v>10</v>
      </c>
      <c r="F171" s="80" t="s">
        <v>862</v>
      </c>
      <c r="G171" s="80" t="s">
        <v>23</v>
      </c>
      <c r="H171" s="80" t="s">
        <v>107</v>
      </c>
      <c r="I171" s="81" t="s">
        <v>219</v>
      </c>
      <c r="J171" s="259">
        <f t="shared" si="4"/>
        <v>30.27027027027027</v>
      </c>
      <c r="K171" s="76"/>
      <c r="L171" s="323">
        <f t="shared" si="5"/>
        <v>0</v>
      </c>
      <c r="N171" s="291"/>
    </row>
    <row r="172" spans="1:14" s="101" customFormat="1">
      <c r="A172" s="152" t="s">
        <v>2200</v>
      </c>
      <c r="B172" s="137" t="s">
        <v>2201</v>
      </c>
      <c r="C172" s="118" t="s">
        <v>406</v>
      </c>
      <c r="D172" s="223">
        <v>59000</v>
      </c>
      <c r="E172" s="245" t="s">
        <v>10</v>
      </c>
      <c r="F172" s="80" t="s">
        <v>48</v>
      </c>
      <c r="G172" s="118" t="s">
        <v>11</v>
      </c>
      <c r="H172" s="118" t="s">
        <v>2230</v>
      </c>
      <c r="I172" s="161" t="s">
        <v>2231</v>
      </c>
      <c r="J172" s="259">
        <f t="shared" si="4"/>
        <v>15.945945945945946</v>
      </c>
      <c r="K172" s="76"/>
      <c r="L172" s="323">
        <f t="shared" si="5"/>
        <v>0</v>
      </c>
    </row>
    <row r="173" spans="1:14" s="101" customFormat="1">
      <c r="A173" s="150" t="s">
        <v>2001</v>
      </c>
      <c r="B173" s="79" t="s">
        <v>2171</v>
      </c>
      <c r="C173" s="80" t="s">
        <v>535</v>
      </c>
      <c r="D173" s="129">
        <v>158000</v>
      </c>
      <c r="E173" s="240" t="s">
        <v>10</v>
      </c>
      <c r="F173" s="80" t="s">
        <v>825</v>
      </c>
      <c r="G173" s="80" t="s">
        <v>147</v>
      </c>
      <c r="H173" s="80" t="s">
        <v>403</v>
      </c>
      <c r="I173" s="81" t="s">
        <v>2172</v>
      </c>
      <c r="J173" s="259">
        <f t="shared" si="4"/>
        <v>42.702702702702702</v>
      </c>
      <c r="K173" s="76"/>
      <c r="L173" s="323">
        <f t="shared" si="5"/>
        <v>0</v>
      </c>
    </row>
    <row r="174" spans="1:14" s="101" customFormat="1">
      <c r="A174" s="150" t="s">
        <v>533</v>
      </c>
      <c r="B174" s="85" t="s">
        <v>600</v>
      </c>
      <c r="C174" s="80" t="s">
        <v>451</v>
      </c>
      <c r="D174" s="223">
        <v>99000</v>
      </c>
      <c r="E174" s="239" t="s">
        <v>10</v>
      </c>
      <c r="F174" s="80" t="s">
        <v>74</v>
      </c>
      <c r="G174" s="80" t="s">
        <v>38</v>
      </c>
      <c r="H174" s="80" t="s">
        <v>319</v>
      </c>
      <c r="I174" s="261" t="s">
        <v>601</v>
      </c>
      <c r="J174" s="259">
        <f t="shared" si="4"/>
        <v>26.756756756756758</v>
      </c>
      <c r="K174" s="76"/>
      <c r="L174" s="323">
        <f t="shared" si="5"/>
        <v>0</v>
      </c>
    </row>
    <row r="175" spans="1:14" s="101" customFormat="1">
      <c r="A175" s="149" t="s">
        <v>1167</v>
      </c>
      <c r="B175" s="79" t="s">
        <v>1168</v>
      </c>
      <c r="C175" s="80" t="s">
        <v>1169</v>
      </c>
      <c r="D175" s="223">
        <v>118000</v>
      </c>
      <c r="E175" s="239" t="s">
        <v>10</v>
      </c>
      <c r="F175" s="80" t="s">
        <v>66</v>
      </c>
      <c r="G175" s="80" t="s">
        <v>79</v>
      </c>
      <c r="H175" s="80" t="s">
        <v>500</v>
      </c>
      <c r="I175" s="81" t="s">
        <v>512</v>
      </c>
      <c r="J175" s="259">
        <f t="shared" si="4"/>
        <v>31.891891891891891</v>
      </c>
      <c r="K175" s="76"/>
      <c r="L175" s="323">
        <f t="shared" si="5"/>
        <v>0</v>
      </c>
    </row>
    <row r="176" spans="1:14" s="101" customFormat="1">
      <c r="A176" s="149" t="s">
        <v>393</v>
      </c>
      <c r="B176" s="79" t="s">
        <v>2173</v>
      </c>
      <c r="C176" s="80" t="s">
        <v>409</v>
      </c>
      <c r="D176" s="221">
        <v>136000</v>
      </c>
      <c r="E176" s="239" t="s">
        <v>10</v>
      </c>
      <c r="F176" s="80" t="s">
        <v>852</v>
      </c>
      <c r="G176" s="80" t="s">
        <v>59</v>
      </c>
      <c r="H176" s="80" t="s">
        <v>109</v>
      </c>
      <c r="I176" s="81" t="s">
        <v>2708</v>
      </c>
      <c r="J176" s="259">
        <f t="shared" si="4"/>
        <v>36.756756756756758</v>
      </c>
      <c r="K176" s="76"/>
      <c r="L176" s="323">
        <f t="shared" si="5"/>
        <v>0</v>
      </c>
    </row>
    <row r="177" spans="1:30" ht="16" customHeight="1">
      <c r="A177" s="149" t="s">
        <v>402</v>
      </c>
      <c r="B177" s="79" t="s">
        <v>2008</v>
      </c>
      <c r="C177" s="80" t="s">
        <v>809</v>
      </c>
      <c r="D177" s="221">
        <v>126000</v>
      </c>
      <c r="E177" s="237" t="s">
        <v>10</v>
      </c>
      <c r="F177" s="80" t="s">
        <v>882</v>
      </c>
      <c r="G177" s="80" t="s">
        <v>72</v>
      </c>
      <c r="H177" s="80" t="s">
        <v>401</v>
      </c>
      <c r="I177" s="81" t="s">
        <v>2009</v>
      </c>
      <c r="J177" s="259">
        <f t="shared" si="4"/>
        <v>34.054054054054056</v>
      </c>
      <c r="K177" s="76"/>
      <c r="L177" s="323">
        <f t="shared" si="5"/>
        <v>0</v>
      </c>
      <c r="M177" s="291"/>
      <c r="N177" s="101"/>
      <c r="O177" s="297"/>
      <c r="P177" s="101"/>
      <c r="Q177" s="101"/>
      <c r="R177" s="101"/>
      <c r="S177" s="101"/>
      <c r="T177" s="101"/>
      <c r="U177" s="101"/>
      <c r="V177" s="101"/>
      <c r="W177" s="101"/>
      <c r="X177" s="101"/>
      <c r="Y177" s="101"/>
      <c r="Z177" s="101"/>
      <c r="AA177" s="101"/>
      <c r="AB177" s="101"/>
      <c r="AC177" s="101"/>
      <c r="AD177" s="101"/>
    </row>
    <row r="178" spans="1:30" ht="16" customHeight="1">
      <c r="A178" s="149" t="s">
        <v>1455</v>
      </c>
      <c r="B178" s="85" t="s">
        <v>1456</v>
      </c>
      <c r="C178" s="80" t="s">
        <v>409</v>
      </c>
      <c r="D178" s="221">
        <v>119000</v>
      </c>
      <c r="E178" s="240" t="s">
        <v>10</v>
      </c>
      <c r="F178" s="222" t="s">
        <v>48</v>
      </c>
      <c r="G178" s="80" t="s">
        <v>30</v>
      </c>
      <c r="H178" s="80" t="s">
        <v>310</v>
      </c>
      <c r="I178" s="81" t="s">
        <v>517</v>
      </c>
      <c r="J178" s="259">
        <f t="shared" si="4"/>
        <v>32.162162162162161</v>
      </c>
      <c r="K178" s="76"/>
      <c r="L178" s="323">
        <f t="shared" si="5"/>
        <v>0</v>
      </c>
      <c r="M178" s="291"/>
      <c r="N178" s="101"/>
      <c r="O178" s="297"/>
      <c r="P178" s="101"/>
      <c r="Q178" s="101"/>
      <c r="R178" s="101"/>
      <c r="S178" s="101"/>
      <c r="T178" s="101"/>
      <c r="U178" s="101"/>
      <c r="V178" s="101"/>
      <c r="W178" s="101"/>
      <c r="X178" s="101"/>
      <c r="Y178" s="101"/>
      <c r="Z178" s="101"/>
      <c r="AA178" s="101"/>
      <c r="AB178" s="101"/>
      <c r="AC178" s="101"/>
      <c r="AD178" s="101"/>
    </row>
    <row r="179" spans="1:30" ht="16" customHeight="1">
      <c r="A179" s="149" t="s">
        <v>2013</v>
      </c>
      <c r="B179" s="89" t="s">
        <v>2865</v>
      </c>
      <c r="C179" s="80" t="s">
        <v>404</v>
      </c>
      <c r="D179" s="221">
        <v>114000</v>
      </c>
      <c r="E179" s="239" t="s">
        <v>10</v>
      </c>
      <c r="F179" s="80" t="s">
        <v>48</v>
      </c>
      <c r="G179" s="80" t="s">
        <v>59</v>
      </c>
      <c r="H179" s="80" t="s">
        <v>310</v>
      </c>
      <c r="I179" s="81" t="s">
        <v>2157</v>
      </c>
      <c r="J179" s="259">
        <f t="shared" si="4"/>
        <v>30.810810810810811</v>
      </c>
      <c r="K179" s="76"/>
      <c r="L179" s="323">
        <f t="shared" si="5"/>
        <v>0</v>
      </c>
      <c r="M179" s="291"/>
      <c r="N179" s="101"/>
      <c r="O179" s="297"/>
      <c r="P179" s="101"/>
      <c r="Q179" s="101"/>
      <c r="R179" s="101"/>
      <c r="S179" s="101"/>
      <c r="T179" s="101"/>
      <c r="U179" s="101"/>
      <c r="V179" s="101"/>
      <c r="W179" s="101"/>
      <c r="X179" s="101"/>
      <c r="Y179" s="101"/>
      <c r="Z179" s="101"/>
      <c r="AA179" s="101"/>
      <c r="AB179" s="101"/>
      <c r="AC179" s="101"/>
      <c r="AD179" s="101"/>
    </row>
    <row r="180" spans="1:30" ht="16" customHeight="1">
      <c r="A180" s="149" t="s">
        <v>2013</v>
      </c>
      <c r="B180" s="91" t="s">
        <v>2867</v>
      </c>
      <c r="C180" s="80" t="s">
        <v>404</v>
      </c>
      <c r="D180" s="221">
        <v>119000</v>
      </c>
      <c r="E180" s="20" t="s">
        <v>10</v>
      </c>
      <c r="F180" s="80" t="s">
        <v>48</v>
      </c>
      <c r="G180" s="80" t="s">
        <v>59</v>
      </c>
      <c r="H180" s="118" t="s">
        <v>2868</v>
      </c>
      <c r="I180" s="81" t="s">
        <v>199</v>
      </c>
      <c r="J180" s="259">
        <f t="shared" si="4"/>
        <v>32.162162162162161</v>
      </c>
      <c r="K180" s="76"/>
      <c r="L180" s="323">
        <f t="shared" si="5"/>
        <v>0</v>
      </c>
      <c r="M180" s="291"/>
      <c r="N180" s="101"/>
      <c r="O180" s="297"/>
      <c r="P180" s="101"/>
      <c r="Q180" s="101"/>
      <c r="R180" s="101"/>
      <c r="S180" s="101"/>
      <c r="T180" s="101"/>
      <c r="U180" s="101"/>
      <c r="V180" s="101"/>
      <c r="W180" s="101"/>
      <c r="X180" s="101"/>
      <c r="Y180" s="101"/>
      <c r="Z180" s="101"/>
      <c r="AA180" s="101"/>
      <c r="AB180" s="101"/>
      <c r="AC180" s="101"/>
      <c r="AD180" s="101"/>
    </row>
    <row r="181" spans="1:30" ht="16" customHeight="1">
      <c r="A181" s="153" t="s">
        <v>1499</v>
      </c>
      <c r="B181" s="79" t="s">
        <v>2434</v>
      </c>
      <c r="C181" s="80" t="s">
        <v>1330</v>
      </c>
      <c r="D181" s="221">
        <v>134000</v>
      </c>
      <c r="E181" s="69" t="s">
        <v>10</v>
      </c>
      <c r="F181" s="80" t="s">
        <v>48</v>
      </c>
      <c r="G181" s="80" t="s">
        <v>1377</v>
      </c>
      <c r="H181" s="118" t="s">
        <v>310</v>
      </c>
      <c r="I181" s="81" t="s">
        <v>2866</v>
      </c>
      <c r="J181" s="259">
        <f t="shared" si="4"/>
        <v>36.216216216216218</v>
      </c>
      <c r="K181" s="76"/>
      <c r="L181" s="323">
        <f t="shared" si="5"/>
        <v>0</v>
      </c>
      <c r="M181" s="291"/>
      <c r="N181" s="101"/>
      <c r="O181" s="297"/>
      <c r="P181" s="101"/>
      <c r="Q181" s="101"/>
      <c r="R181" s="101"/>
      <c r="S181" s="101"/>
      <c r="T181" s="101"/>
      <c r="U181" s="101"/>
      <c r="V181" s="101"/>
      <c r="W181" s="101"/>
      <c r="X181" s="101"/>
      <c r="Y181" s="101"/>
      <c r="Z181" s="101"/>
      <c r="AA181" s="101"/>
      <c r="AB181" s="101"/>
      <c r="AC181" s="101"/>
      <c r="AD181" s="101"/>
    </row>
    <row r="182" spans="1:30" s="101" customFormat="1">
      <c r="A182" s="150" t="s">
        <v>1350</v>
      </c>
      <c r="B182" s="79" t="s">
        <v>1351</v>
      </c>
      <c r="C182" s="80" t="s">
        <v>1330</v>
      </c>
      <c r="D182" s="221">
        <v>139000</v>
      </c>
      <c r="E182" s="240" t="s">
        <v>10</v>
      </c>
      <c r="F182" s="80" t="s">
        <v>848</v>
      </c>
      <c r="G182" s="80" t="s">
        <v>68</v>
      </c>
      <c r="H182" s="80" t="s">
        <v>1209</v>
      </c>
      <c r="I182" s="81" t="s">
        <v>1352</v>
      </c>
      <c r="J182" s="259">
        <f t="shared" si="4"/>
        <v>37.567567567567565</v>
      </c>
      <c r="K182" s="76"/>
      <c r="L182" s="323">
        <f t="shared" si="5"/>
        <v>0</v>
      </c>
    </row>
    <row r="183" spans="1:30" s="101" customFormat="1">
      <c r="A183" s="150" t="s">
        <v>2797</v>
      </c>
      <c r="B183" s="79" t="s">
        <v>2798</v>
      </c>
      <c r="C183" s="80" t="s">
        <v>647</v>
      </c>
      <c r="D183" s="221">
        <v>128000</v>
      </c>
      <c r="E183" s="237" t="s">
        <v>10</v>
      </c>
      <c r="F183" s="80" t="s">
        <v>74</v>
      </c>
      <c r="G183" s="80" t="s">
        <v>28</v>
      </c>
      <c r="H183" s="80" t="s">
        <v>401</v>
      </c>
      <c r="I183" s="81" t="s">
        <v>2799</v>
      </c>
      <c r="J183" s="259">
        <f t="shared" si="4"/>
        <v>34.594594594594597</v>
      </c>
      <c r="K183" s="76"/>
      <c r="L183" s="323">
        <f t="shared" si="5"/>
        <v>0</v>
      </c>
    </row>
    <row r="184" spans="1:30" ht="16" customHeight="1">
      <c r="A184" s="150" t="s">
        <v>2797</v>
      </c>
      <c r="B184" s="79" t="s">
        <v>2800</v>
      </c>
      <c r="C184" s="80" t="s">
        <v>409</v>
      </c>
      <c r="D184" s="221">
        <v>119000</v>
      </c>
      <c r="E184" s="239" t="s">
        <v>10</v>
      </c>
      <c r="F184" s="80" t="s">
        <v>74</v>
      </c>
      <c r="G184" s="80" t="s">
        <v>28</v>
      </c>
      <c r="H184" s="80" t="s">
        <v>401</v>
      </c>
      <c r="I184" s="81" t="s">
        <v>2801</v>
      </c>
      <c r="J184" s="259">
        <f t="shared" si="4"/>
        <v>32.162162162162161</v>
      </c>
      <c r="K184" s="76"/>
      <c r="L184" s="323">
        <f t="shared" si="5"/>
        <v>0</v>
      </c>
      <c r="M184" s="291"/>
      <c r="N184" s="101"/>
      <c r="O184" s="297"/>
      <c r="P184" s="101"/>
      <c r="Q184" s="101"/>
      <c r="R184" s="101"/>
      <c r="S184" s="101"/>
      <c r="T184" s="101"/>
      <c r="U184" s="101"/>
      <c r="V184" s="101"/>
      <c r="W184" s="101"/>
      <c r="X184" s="101"/>
      <c r="Y184" s="101"/>
      <c r="Z184" s="101"/>
      <c r="AA184" s="101"/>
      <c r="AB184" s="101"/>
      <c r="AC184" s="101"/>
      <c r="AD184" s="101"/>
    </row>
    <row r="185" spans="1:30" ht="16" customHeight="1">
      <c r="A185" s="149" t="s">
        <v>583</v>
      </c>
      <c r="B185" s="85" t="s">
        <v>584</v>
      </c>
      <c r="C185" s="118" t="s">
        <v>404</v>
      </c>
      <c r="D185" s="221">
        <v>89000</v>
      </c>
      <c r="E185" s="239" t="s">
        <v>10</v>
      </c>
      <c r="F185" s="80" t="s">
        <v>48</v>
      </c>
      <c r="G185" s="80" t="s">
        <v>22</v>
      </c>
      <c r="H185" s="80" t="s">
        <v>585</v>
      </c>
      <c r="I185" s="81" t="s">
        <v>216</v>
      </c>
      <c r="J185" s="259">
        <f t="shared" si="4"/>
        <v>24.054054054054053</v>
      </c>
      <c r="K185" s="76"/>
      <c r="L185" s="323">
        <f t="shared" si="5"/>
        <v>0</v>
      </c>
      <c r="M185" s="291"/>
      <c r="N185" s="101"/>
      <c r="O185" s="297"/>
      <c r="P185" s="101"/>
      <c r="Q185" s="101"/>
      <c r="R185" s="101"/>
      <c r="S185" s="101"/>
      <c r="T185" s="101"/>
      <c r="U185" s="101"/>
      <c r="V185" s="101"/>
      <c r="W185" s="101"/>
      <c r="X185" s="101"/>
      <c r="Y185" s="101"/>
      <c r="Z185" s="101"/>
      <c r="AA185" s="101"/>
      <c r="AB185" s="101"/>
      <c r="AC185" s="101"/>
      <c r="AD185" s="101"/>
    </row>
    <row r="186" spans="1:30" ht="16" customHeight="1">
      <c r="A186" s="149" t="s">
        <v>650</v>
      </c>
      <c r="B186" s="79" t="s">
        <v>768</v>
      </c>
      <c r="C186" s="80" t="s">
        <v>404</v>
      </c>
      <c r="D186" s="221">
        <v>102000</v>
      </c>
      <c r="E186" s="239" t="s">
        <v>10</v>
      </c>
      <c r="F186" s="80" t="s">
        <v>74</v>
      </c>
      <c r="G186" s="80" t="s">
        <v>38</v>
      </c>
      <c r="H186" s="80" t="s">
        <v>107</v>
      </c>
      <c r="I186" s="81" t="s">
        <v>769</v>
      </c>
      <c r="J186" s="259">
        <f t="shared" si="4"/>
        <v>27.567567567567568</v>
      </c>
      <c r="K186" s="76"/>
      <c r="L186" s="323">
        <f t="shared" si="5"/>
        <v>0</v>
      </c>
      <c r="M186" s="291"/>
      <c r="N186" s="101"/>
      <c r="O186" s="297"/>
      <c r="P186" s="101"/>
      <c r="Q186" s="101"/>
      <c r="R186" s="101"/>
      <c r="S186" s="101"/>
      <c r="T186" s="101"/>
      <c r="U186" s="101"/>
      <c r="V186" s="101"/>
      <c r="W186" s="101"/>
      <c r="X186" s="101"/>
      <c r="Y186" s="101"/>
      <c r="Z186" s="101"/>
      <c r="AA186" s="101"/>
      <c r="AB186" s="101"/>
      <c r="AC186" s="101"/>
      <c r="AD186" s="101"/>
    </row>
    <row r="187" spans="1:30" ht="16" customHeight="1">
      <c r="A187" s="150" t="s">
        <v>1530</v>
      </c>
      <c r="B187" s="79" t="s">
        <v>1531</v>
      </c>
      <c r="C187" s="80" t="s">
        <v>2869</v>
      </c>
      <c r="D187" s="221">
        <v>122000</v>
      </c>
      <c r="E187" s="240" t="s">
        <v>10</v>
      </c>
      <c r="F187" s="80" t="s">
        <v>48</v>
      </c>
      <c r="G187" s="80" t="s">
        <v>30</v>
      </c>
      <c r="H187" s="80" t="s">
        <v>117</v>
      </c>
      <c r="I187" s="81" t="s">
        <v>2870</v>
      </c>
      <c r="J187" s="259">
        <f t="shared" si="4"/>
        <v>32.972972972972975</v>
      </c>
      <c r="K187" s="76"/>
      <c r="L187" s="323">
        <f t="shared" si="5"/>
        <v>0</v>
      </c>
      <c r="M187" s="291"/>
      <c r="N187" s="101"/>
      <c r="O187" s="297"/>
      <c r="P187" s="101"/>
      <c r="Q187" s="101"/>
      <c r="R187" s="101"/>
      <c r="S187" s="101"/>
      <c r="T187" s="101"/>
      <c r="U187" s="101"/>
      <c r="V187" s="101"/>
      <c r="W187" s="101"/>
      <c r="X187" s="101"/>
      <c r="Y187" s="101"/>
      <c r="Z187" s="101"/>
      <c r="AA187" s="101"/>
      <c r="AB187" s="101"/>
      <c r="AC187" s="101"/>
      <c r="AD187" s="101"/>
    </row>
    <row r="188" spans="1:30" ht="16" customHeight="1">
      <c r="A188" s="149" t="s">
        <v>696</v>
      </c>
      <c r="B188" s="91" t="s">
        <v>697</v>
      </c>
      <c r="C188" s="80" t="s">
        <v>404</v>
      </c>
      <c r="D188" s="221">
        <v>119000</v>
      </c>
      <c r="E188" s="238" t="s">
        <v>10</v>
      </c>
      <c r="F188" s="80" t="s">
        <v>48</v>
      </c>
      <c r="G188" s="222" t="s">
        <v>22</v>
      </c>
      <c r="H188" s="80" t="s">
        <v>310</v>
      </c>
      <c r="I188" s="81" t="s">
        <v>698</v>
      </c>
      <c r="J188" s="259">
        <f t="shared" si="4"/>
        <v>32.162162162162161</v>
      </c>
      <c r="K188" s="76"/>
      <c r="L188" s="323">
        <f t="shared" si="5"/>
        <v>0</v>
      </c>
      <c r="M188" s="291"/>
      <c r="N188" s="101"/>
      <c r="O188" s="297"/>
      <c r="P188" s="101"/>
      <c r="Q188" s="101"/>
      <c r="R188" s="101"/>
      <c r="S188" s="101"/>
      <c r="T188" s="101"/>
      <c r="U188" s="101"/>
      <c r="V188" s="101"/>
      <c r="W188" s="101"/>
      <c r="X188" s="101"/>
      <c r="Y188" s="101"/>
      <c r="Z188" s="101"/>
      <c r="AA188" s="101"/>
      <c r="AB188" s="101"/>
      <c r="AC188" s="101"/>
      <c r="AD188" s="101"/>
    </row>
    <row r="189" spans="1:30" ht="16" customHeight="1">
      <c r="A189" s="149" t="s">
        <v>696</v>
      </c>
      <c r="B189" s="89" t="s">
        <v>2016</v>
      </c>
      <c r="C189" s="80" t="s">
        <v>404</v>
      </c>
      <c r="D189" s="221">
        <v>119000</v>
      </c>
      <c r="E189" s="239" t="s">
        <v>10</v>
      </c>
      <c r="F189" s="80" t="s">
        <v>48</v>
      </c>
      <c r="G189" s="80" t="s">
        <v>22</v>
      </c>
      <c r="H189" s="80" t="s">
        <v>310</v>
      </c>
      <c r="I189" s="81" t="s">
        <v>1988</v>
      </c>
      <c r="J189" s="259">
        <f t="shared" si="4"/>
        <v>32.162162162162161</v>
      </c>
      <c r="K189" s="76"/>
      <c r="L189" s="323">
        <f t="shared" si="5"/>
        <v>0</v>
      </c>
      <c r="M189" s="291"/>
      <c r="N189" s="101"/>
      <c r="O189" s="297"/>
      <c r="P189" s="101"/>
      <c r="Q189" s="101"/>
      <c r="R189" s="101"/>
      <c r="S189" s="101"/>
      <c r="T189" s="101"/>
      <c r="U189" s="101"/>
      <c r="V189" s="101"/>
      <c r="W189" s="101"/>
      <c r="X189" s="101"/>
      <c r="Y189" s="101"/>
      <c r="Z189" s="101"/>
      <c r="AA189" s="101"/>
      <c r="AB189" s="101"/>
      <c r="AC189" s="101"/>
      <c r="AD189" s="101"/>
    </row>
    <row r="190" spans="1:30" ht="16" customHeight="1">
      <c r="A190" s="150" t="s">
        <v>1737</v>
      </c>
      <c r="B190" s="85" t="s">
        <v>1738</v>
      </c>
      <c r="C190" s="118" t="s">
        <v>404</v>
      </c>
      <c r="D190" s="221">
        <v>79000</v>
      </c>
      <c r="E190" s="239" t="s">
        <v>10</v>
      </c>
      <c r="F190" s="80" t="s">
        <v>48</v>
      </c>
      <c r="G190" s="80" t="s">
        <v>22</v>
      </c>
      <c r="H190" s="80" t="s">
        <v>1740</v>
      </c>
      <c r="I190" s="81" t="s">
        <v>1739</v>
      </c>
      <c r="J190" s="259">
        <f t="shared" si="4"/>
        <v>21.351351351351351</v>
      </c>
      <c r="K190" s="76"/>
      <c r="L190" s="323">
        <f t="shared" si="5"/>
        <v>0</v>
      </c>
      <c r="M190" s="291"/>
      <c r="N190" s="101"/>
      <c r="O190" s="297"/>
      <c r="P190" s="101"/>
      <c r="Q190" s="101"/>
      <c r="R190" s="101"/>
      <c r="S190" s="101"/>
      <c r="T190" s="101"/>
      <c r="U190" s="101"/>
      <c r="V190" s="101"/>
      <c r="W190" s="101"/>
      <c r="X190" s="101"/>
      <c r="Y190" s="101"/>
      <c r="Z190" s="101"/>
      <c r="AA190" s="101"/>
      <c r="AB190" s="101"/>
      <c r="AC190" s="101"/>
      <c r="AD190" s="101"/>
    </row>
    <row r="191" spans="1:30" ht="16" customHeight="1">
      <c r="A191" s="152" t="s">
        <v>108</v>
      </c>
      <c r="B191" s="85" t="s">
        <v>184</v>
      </c>
      <c r="C191" s="80" t="s">
        <v>1332</v>
      </c>
      <c r="D191" s="221">
        <v>136000</v>
      </c>
      <c r="E191" s="238" t="s">
        <v>10</v>
      </c>
      <c r="F191" s="80" t="s">
        <v>1113</v>
      </c>
      <c r="G191" s="80" t="s">
        <v>59</v>
      </c>
      <c r="H191" s="80" t="s">
        <v>1606</v>
      </c>
      <c r="I191" s="81" t="s">
        <v>185</v>
      </c>
      <c r="J191" s="259">
        <f t="shared" si="4"/>
        <v>36.756756756756758</v>
      </c>
      <c r="K191" s="76"/>
      <c r="L191" s="323">
        <f t="shared" si="5"/>
        <v>0</v>
      </c>
      <c r="M191" s="291"/>
      <c r="N191" s="101"/>
      <c r="O191" s="297"/>
      <c r="P191" s="101"/>
      <c r="Q191" s="101"/>
      <c r="R191" s="101"/>
      <c r="S191" s="101"/>
      <c r="T191" s="101"/>
      <c r="U191" s="101"/>
      <c r="V191" s="101"/>
      <c r="W191" s="101"/>
      <c r="X191" s="101"/>
      <c r="Y191" s="101"/>
      <c r="Z191" s="101"/>
      <c r="AA191" s="101"/>
      <c r="AB191" s="101"/>
      <c r="AC191" s="101"/>
      <c r="AD191" s="101"/>
    </row>
    <row r="192" spans="1:30" ht="16" customHeight="1">
      <c r="A192" s="150" t="s">
        <v>1131</v>
      </c>
      <c r="B192" s="85" t="s">
        <v>1132</v>
      </c>
      <c r="C192" s="80" t="s">
        <v>404</v>
      </c>
      <c r="D192" s="223">
        <v>116000</v>
      </c>
      <c r="E192" s="239" t="s">
        <v>10</v>
      </c>
      <c r="F192" s="80" t="s">
        <v>825</v>
      </c>
      <c r="G192" s="80" t="s">
        <v>59</v>
      </c>
      <c r="H192" s="80" t="s">
        <v>137</v>
      </c>
      <c r="I192" s="81" t="s">
        <v>952</v>
      </c>
      <c r="J192" s="259">
        <f t="shared" si="4"/>
        <v>31.351351351351351</v>
      </c>
      <c r="K192" s="76"/>
      <c r="L192" s="323">
        <f t="shared" si="5"/>
        <v>0</v>
      </c>
      <c r="M192" s="291"/>
      <c r="N192" s="101"/>
      <c r="O192" s="297"/>
      <c r="P192" s="101"/>
      <c r="Q192" s="101"/>
      <c r="R192" s="101"/>
      <c r="S192" s="101"/>
      <c r="T192" s="101"/>
      <c r="U192" s="101"/>
      <c r="V192" s="101"/>
      <c r="W192" s="101"/>
      <c r="X192" s="101"/>
      <c r="Y192" s="101"/>
      <c r="Z192" s="101"/>
      <c r="AA192" s="101"/>
      <c r="AB192" s="101"/>
      <c r="AC192" s="101"/>
      <c r="AD192" s="101"/>
    </row>
    <row r="193" spans="1:30" ht="16" customHeight="1">
      <c r="A193" s="149" t="s">
        <v>1062</v>
      </c>
      <c r="B193" s="79" t="s">
        <v>1066</v>
      </c>
      <c r="C193" s="80" t="s">
        <v>1735</v>
      </c>
      <c r="D193" s="221">
        <v>119000</v>
      </c>
      <c r="E193" s="239" t="s">
        <v>10</v>
      </c>
      <c r="F193" s="80" t="s">
        <v>817</v>
      </c>
      <c r="G193" s="80" t="s">
        <v>68</v>
      </c>
      <c r="H193" s="80" t="s">
        <v>107</v>
      </c>
      <c r="I193" s="107" t="s">
        <v>1067</v>
      </c>
      <c r="J193" s="259">
        <f t="shared" si="4"/>
        <v>32.162162162162161</v>
      </c>
      <c r="K193" s="76"/>
      <c r="L193" s="323">
        <f t="shared" si="5"/>
        <v>0</v>
      </c>
      <c r="M193" s="291"/>
      <c r="N193" s="101"/>
      <c r="O193" s="297"/>
      <c r="P193" s="101"/>
      <c r="Q193" s="101"/>
      <c r="R193" s="101"/>
      <c r="S193" s="101"/>
      <c r="T193" s="101"/>
      <c r="U193" s="101"/>
      <c r="V193" s="101"/>
      <c r="W193" s="101"/>
      <c r="X193" s="101"/>
      <c r="Y193" s="101"/>
      <c r="Z193" s="101"/>
      <c r="AA193" s="101"/>
      <c r="AB193" s="101"/>
      <c r="AC193" s="101"/>
      <c r="AD193" s="101"/>
    </row>
    <row r="194" spans="1:30" ht="16" customHeight="1">
      <c r="A194" s="150" t="s">
        <v>1390</v>
      </c>
      <c r="B194" s="85" t="s">
        <v>1391</v>
      </c>
      <c r="C194" s="80" t="s">
        <v>1116</v>
      </c>
      <c r="D194" s="221">
        <v>54000</v>
      </c>
      <c r="E194" s="239" t="s">
        <v>10</v>
      </c>
      <c r="F194" s="80" t="s">
        <v>48</v>
      </c>
      <c r="G194" s="80" t="s">
        <v>22</v>
      </c>
      <c r="H194" s="80" t="s">
        <v>137</v>
      </c>
      <c r="I194" s="81" t="s">
        <v>1675</v>
      </c>
      <c r="J194" s="259">
        <f t="shared" si="4"/>
        <v>14.594594594594595</v>
      </c>
      <c r="K194" s="76"/>
      <c r="L194" s="323">
        <f t="shared" si="5"/>
        <v>0</v>
      </c>
      <c r="M194" s="291"/>
      <c r="N194" s="101"/>
      <c r="O194" s="297"/>
      <c r="P194" s="101"/>
      <c r="Q194" s="101"/>
      <c r="R194" s="101"/>
      <c r="S194" s="101"/>
      <c r="T194" s="101"/>
      <c r="U194" s="101"/>
      <c r="V194" s="101"/>
      <c r="W194" s="101"/>
      <c r="X194" s="101"/>
      <c r="Y194" s="101"/>
      <c r="Z194" s="101"/>
      <c r="AA194" s="101"/>
      <c r="AB194" s="101"/>
      <c r="AC194" s="101"/>
      <c r="AD194" s="101"/>
    </row>
    <row r="195" spans="1:30" ht="16" customHeight="1">
      <c r="A195" s="442" t="s">
        <v>1584</v>
      </c>
      <c r="B195" s="79" t="s">
        <v>1585</v>
      </c>
      <c r="C195" s="80" t="s">
        <v>471</v>
      </c>
      <c r="D195" s="221">
        <v>99000</v>
      </c>
      <c r="E195" s="240" t="s">
        <v>10</v>
      </c>
      <c r="F195" s="80" t="s">
        <v>48</v>
      </c>
      <c r="G195" s="80" t="s">
        <v>105</v>
      </c>
      <c r="H195" s="118" t="s">
        <v>1586</v>
      </c>
      <c r="I195" s="81" t="s">
        <v>1432</v>
      </c>
      <c r="J195" s="259">
        <f t="shared" si="4"/>
        <v>26.756756756756758</v>
      </c>
      <c r="K195" s="76"/>
      <c r="L195" s="323">
        <f t="shared" si="5"/>
        <v>0</v>
      </c>
      <c r="M195" s="291"/>
      <c r="N195" s="101"/>
      <c r="O195" s="297"/>
      <c r="P195" s="101"/>
      <c r="Q195" s="101"/>
      <c r="R195" s="101"/>
      <c r="S195" s="101"/>
      <c r="T195" s="101"/>
      <c r="U195" s="101"/>
      <c r="V195" s="101"/>
      <c r="W195" s="101"/>
      <c r="X195" s="101"/>
      <c r="Y195" s="101"/>
      <c r="Z195" s="101"/>
      <c r="AA195" s="101"/>
      <c r="AB195" s="101"/>
      <c r="AC195" s="101"/>
      <c r="AD195" s="101"/>
    </row>
    <row r="196" spans="1:30" ht="16" customHeight="1">
      <c r="A196" s="150" t="s">
        <v>1334</v>
      </c>
      <c r="B196" s="79" t="s">
        <v>1337</v>
      </c>
      <c r="C196" s="80" t="s">
        <v>404</v>
      </c>
      <c r="D196" s="220">
        <v>106000</v>
      </c>
      <c r="E196" s="239" t="s">
        <v>10</v>
      </c>
      <c r="F196" s="80" t="s">
        <v>48</v>
      </c>
      <c r="G196" s="80" t="s">
        <v>449</v>
      </c>
      <c r="H196" s="80" t="s">
        <v>725</v>
      </c>
      <c r="I196" s="81" t="s">
        <v>236</v>
      </c>
      <c r="J196" s="259">
        <f t="shared" si="4"/>
        <v>28.648648648648649</v>
      </c>
      <c r="K196" s="76"/>
      <c r="L196" s="323">
        <f t="shared" si="5"/>
        <v>0</v>
      </c>
      <c r="M196" s="291"/>
      <c r="N196" s="101"/>
      <c r="O196" s="297"/>
      <c r="P196" s="101"/>
      <c r="Q196" s="101"/>
      <c r="R196" s="101"/>
      <c r="S196" s="101"/>
      <c r="T196" s="101"/>
      <c r="U196" s="101"/>
      <c r="V196" s="101"/>
      <c r="W196" s="101"/>
      <c r="X196" s="101"/>
      <c r="Y196" s="101"/>
      <c r="Z196" s="101"/>
      <c r="AA196" s="101"/>
      <c r="AB196" s="101"/>
      <c r="AC196" s="101"/>
      <c r="AD196" s="101"/>
    </row>
    <row r="197" spans="1:30" ht="16" customHeight="1">
      <c r="A197" s="149" t="s">
        <v>842</v>
      </c>
      <c r="B197" s="79" t="s">
        <v>843</v>
      </c>
      <c r="C197" s="118" t="s">
        <v>844</v>
      </c>
      <c r="D197" s="221">
        <v>98000</v>
      </c>
      <c r="E197" s="240" t="s">
        <v>10</v>
      </c>
      <c r="F197" s="80" t="s">
        <v>48</v>
      </c>
      <c r="G197" s="80" t="s">
        <v>225</v>
      </c>
      <c r="H197" s="80" t="s">
        <v>290</v>
      </c>
      <c r="I197" s="81" t="s">
        <v>230</v>
      </c>
      <c r="J197" s="259">
        <f t="shared" si="4"/>
        <v>26.486486486486488</v>
      </c>
      <c r="K197" s="76"/>
      <c r="L197" s="323">
        <f t="shared" si="5"/>
        <v>0</v>
      </c>
      <c r="M197" s="291"/>
      <c r="N197" s="101"/>
      <c r="O197" s="297"/>
      <c r="P197" s="101"/>
      <c r="Q197" s="101"/>
      <c r="R197" s="101"/>
      <c r="S197" s="101"/>
      <c r="T197" s="101"/>
      <c r="U197" s="101"/>
      <c r="V197" s="101"/>
      <c r="W197" s="101"/>
      <c r="X197" s="101"/>
      <c r="Y197" s="101"/>
      <c r="Z197" s="101"/>
      <c r="AA197" s="101"/>
      <c r="AB197" s="101"/>
      <c r="AC197" s="101"/>
      <c r="AD197" s="101"/>
    </row>
    <row r="198" spans="1:30" ht="16" customHeight="1">
      <c r="A198" s="150" t="s">
        <v>263</v>
      </c>
      <c r="B198" s="79" t="s">
        <v>596</v>
      </c>
      <c r="C198" s="118" t="s">
        <v>486</v>
      </c>
      <c r="D198" s="223">
        <v>158000</v>
      </c>
      <c r="E198" s="240" t="s">
        <v>10</v>
      </c>
      <c r="F198" s="80" t="s">
        <v>48</v>
      </c>
      <c r="G198" s="222" t="s">
        <v>38</v>
      </c>
      <c r="H198" s="80" t="s">
        <v>275</v>
      </c>
      <c r="I198" s="81" t="s">
        <v>597</v>
      </c>
      <c r="J198" s="259">
        <f t="shared" si="4"/>
        <v>42.702702702702702</v>
      </c>
      <c r="K198" s="76"/>
      <c r="L198" s="323">
        <f t="shared" si="5"/>
        <v>0</v>
      </c>
      <c r="M198" s="291"/>
      <c r="N198" s="101"/>
      <c r="O198" s="297"/>
      <c r="P198" s="101"/>
      <c r="Q198" s="101"/>
      <c r="R198" s="101"/>
      <c r="S198" s="101"/>
      <c r="T198" s="101"/>
      <c r="U198" s="101"/>
      <c r="V198" s="101"/>
      <c r="W198" s="101"/>
      <c r="X198" s="101"/>
      <c r="Y198" s="101"/>
      <c r="Z198" s="101"/>
      <c r="AA198" s="101"/>
      <c r="AB198" s="101"/>
      <c r="AC198" s="101"/>
      <c r="AD198" s="101"/>
    </row>
    <row r="199" spans="1:30" ht="16" customHeight="1">
      <c r="A199" s="150" t="s">
        <v>1300</v>
      </c>
      <c r="B199" s="85" t="s">
        <v>1097</v>
      </c>
      <c r="C199" s="80" t="s">
        <v>1302</v>
      </c>
      <c r="D199" s="220">
        <v>89000</v>
      </c>
      <c r="E199" s="239" t="s">
        <v>10</v>
      </c>
      <c r="F199" s="80" t="s">
        <v>74</v>
      </c>
      <c r="G199" s="80" t="s">
        <v>22</v>
      </c>
      <c r="H199" s="118" t="s">
        <v>319</v>
      </c>
      <c r="I199" s="81" t="s">
        <v>1301</v>
      </c>
      <c r="J199" s="259">
        <f t="shared" si="4"/>
        <v>24.054054054054053</v>
      </c>
      <c r="K199" s="76"/>
      <c r="L199" s="323">
        <f t="shared" si="5"/>
        <v>0</v>
      </c>
      <c r="M199" s="291"/>
      <c r="N199" s="101"/>
      <c r="O199" s="297"/>
      <c r="P199" s="101"/>
      <c r="Q199" s="101"/>
      <c r="R199" s="101"/>
      <c r="S199" s="101"/>
      <c r="T199" s="101"/>
      <c r="U199" s="101"/>
      <c r="V199" s="101"/>
      <c r="W199" s="101"/>
      <c r="X199" s="101"/>
      <c r="Y199" s="101"/>
      <c r="Z199" s="101"/>
      <c r="AA199" s="101"/>
      <c r="AB199" s="101"/>
      <c r="AC199" s="101"/>
      <c r="AD199" s="101"/>
    </row>
    <row r="200" spans="1:30" ht="16" customHeight="1">
      <c r="A200" s="152" t="s">
        <v>389</v>
      </c>
      <c r="B200" s="79" t="s">
        <v>1268</v>
      </c>
      <c r="C200" s="80" t="s">
        <v>1265</v>
      </c>
      <c r="D200" s="221">
        <v>118000</v>
      </c>
      <c r="E200" s="239" t="s">
        <v>10</v>
      </c>
      <c r="F200" s="80" t="s">
        <v>48</v>
      </c>
      <c r="G200" s="80" t="s">
        <v>147</v>
      </c>
      <c r="H200" s="80" t="s">
        <v>252</v>
      </c>
      <c r="I200" s="81" t="s">
        <v>1078</v>
      </c>
      <c r="J200" s="259">
        <f t="shared" si="4"/>
        <v>31.891891891891891</v>
      </c>
      <c r="K200" s="76"/>
      <c r="L200" s="323">
        <f t="shared" si="5"/>
        <v>0</v>
      </c>
      <c r="M200" s="291"/>
      <c r="N200" s="101"/>
      <c r="O200" s="297"/>
      <c r="P200" s="101"/>
      <c r="Q200" s="101"/>
      <c r="R200" s="101"/>
      <c r="S200" s="101"/>
      <c r="T200" s="101"/>
      <c r="U200" s="101"/>
      <c r="V200" s="101"/>
      <c r="W200" s="101"/>
      <c r="X200" s="101"/>
      <c r="Y200" s="101"/>
      <c r="Z200" s="101"/>
      <c r="AA200" s="101"/>
      <c r="AB200" s="101"/>
      <c r="AC200" s="101"/>
      <c r="AD200" s="101"/>
    </row>
    <row r="201" spans="1:30" ht="16" customHeight="1">
      <c r="A201" s="152" t="s">
        <v>389</v>
      </c>
      <c r="B201" s="79" t="s">
        <v>390</v>
      </c>
      <c r="C201" s="80" t="s">
        <v>480</v>
      </c>
      <c r="D201" s="223">
        <v>106000</v>
      </c>
      <c r="E201" s="239" t="s">
        <v>10</v>
      </c>
      <c r="F201" s="80" t="s">
        <v>48</v>
      </c>
      <c r="G201" s="80" t="s">
        <v>147</v>
      </c>
      <c r="H201" s="80" t="s">
        <v>290</v>
      </c>
      <c r="I201" s="81" t="s">
        <v>66</v>
      </c>
      <c r="J201" s="259">
        <f t="shared" si="4"/>
        <v>28.648648648648649</v>
      </c>
      <c r="K201" s="76"/>
      <c r="L201" s="323">
        <f t="shared" si="5"/>
        <v>0</v>
      </c>
      <c r="M201" s="291"/>
      <c r="N201" s="101"/>
      <c r="O201" s="297"/>
      <c r="P201" s="101"/>
      <c r="Q201" s="101"/>
      <c r="R201" s="101"/>
      <c r="S201" s="101"/>
      <c r="T201" s="101"/>
      <c r="U201" s="101"/>
      <c r="V201" s="101"/>
      <c r="W201" s="101"/>
      <c r="X201" s="101"/>
      <c r="Y201" s="101"/>
      <c r="Z201" s="101"/>
      <c r="AA201" s="101"/>
      <c r="AB201" s="101"/>
      <c r="AC201" s="101"/>
      <c r="AD201" s="101"/>
    </row>
    <row r="202" spans="1:30" ht="16" customHeight="1">
      <c r="A202" s="153" t="s">
        <v>2759</v>
      </c>
      <c r="B202" s="79" t="s">
        <v>2760</v>
      </c>
      <c r="C202" s="80" t="s">
        <v>409</v>
      </c>
      <c r="D202" s="221">
        <v>138000</v>
      </c>
      <c r="E202" s="187" t="s">
        <v>10</v>
      </c>
      <c r="F202" s="80" t="s">
        <v>48</v>
      </c>
      <c r="G202" s="222" t="s">
        <v>57</v>
      </c>
      <c r="H202" s="80" t="s">
        <v>1129</v>
      </c>
      <c r="I202" s="81" t="s">
        <v>2765</v>
      </c>
      <c r="J202" s="259">
        <f t="shared" si="4"/>
        <v>37.297297297297298</v>
      </c>
      <c r="K202" s="76"/>
      <c r="L202" s="323">
        <f t="shared" si="5"/>
        <v>0</v>
      </c>
      <c r="M202" s="291"/>
      <c r="N202" s="101"/>
      <c r="O202" s="297"/>
      <c r="P202" s="101"/>
      <c r="Q202" s="101"/>
      <c r="R202" s="101"/>
      <c r="S202" s="101"/>
      <c r="T202" s="101"/>
      <c r="U202" s="101"/>
      <c r="V202" s="101"/>
      <c r="W202" s="101"/>
      <c r="X202" s="101"/>
      <c r="Y202" s="101"/>
      <c r="Z202" s="101"/>
      <c r="AA202" s="101"/>
      <c r="AB202" s="101"/>
      <c r="AC202" s="101"/>
      <c r="AD202" s="101"/>
    </row>
    <row r="203" spans="1:30" ht="16" customHeight="1">
      <c r="A203" s="151" t="s">
        <v>1340</v>
      </c>
      <c r="B203" s="85" t="s">
        <v>1341</v>
      </c>
      <c r="C203" s="80" t="s">
        <v>404</v>
      </c>
      <c r="D203" s="223">
        <v>118000</v>
      </c>
      <c r="E203" s="239" t="s">
        <v>10</v>
      </c>
      <c r="F203" s="80" t="s">
        <v>48</v>
      </c>
      <c r="G203" s="222" t="s">
        <v>22</v>
      </c>
      <c r="H203" s="80" t="s">
        <v>461</v>
      </c>
      <c r="I203" s="81" t="s">
        <v>1078</v>
      </c>
      <c r="J203" s="259">
        <f t="shared" si="4"/>
        <v>31.891891891891891</v>
      </c>
      <c r="K203" s="76"/>
      <c r="L203" s="323">
        <f t="shared" si="5"/>
        <v>0</v>
      </c>
      <c r="M203" s="291"/>
      <c r="N203" s="101"/>
      <c r="O203" s="297"/>
      <c r="P203" s="101"/>
      <c r="Q203" s="101"/>
      <c r="R203" s="101"/>
      <c r="S203" s="101"/>
      <c r="T203" s="101"/>
      <c r="U203" s="101"/>
      <c r="V203" s="101"/>
      <c r="W203" s="101"/>
      <c r="X203" s="101"/>
      <c r="Y203" s="101"/>
      <c r="Z203" s="101"/>
      <c r="AA203" s="101"/>
      <c r="AB203" s="101"/>
      <c r="AC203" s="101"/>
      <c r="AD203" s="101"/>
    </row>
    <row r="204" spans="1:30" ht="16" customHeight="1">
      <c r="A204" s="151" t="s">
        <v>499</v>
      </c>
      <c r="B204" s="79" t="s">
        <v>1269</v>
      </c>
      <c r="C204" s="80" t="s">
        <v>1270</v>
      </c>
      <c r="D204" s="220">
        <v>159000</v>
      </c>
      <c r="E204" s="239" t="s">
        <v>10</v>
      </c>
      <c r="F204" s="80" t="s">
        <v>48</v>
      </c>
      <c r="G204" s="80" t="s">
        <v>20</v>
      </c>
      <c r="H204" s="118" t="s">
        <v>252</v>
      </c>
      <c r="I204" s="81" t="s">
        <v>1271</v>
      </c>
      <c r="J204" s="259">
        <f t="shared" si="4"/>
        <v>42.972972972972975</v>
      </c>
      <c r="K204" s="76"/>
      <c r="L204" s="323">
        <f t="shared" si="5"/>
        <v>0</v>
      </c>
      <c r="M204" s="291"/>
      <c r="N204" s="101"/>
      <c r="O204" s="297"/>
      <c r="P204" s="101"/>
      <c r="Q204" s="101"/>
      <c r="R204" s="101"/>
      <c r="S204" s="101"/>
      <c r="T204" s="101"/>
      <c r="U204" s="101"/>
      <c r="V204" s="101"/>
      <c r="W204" s="101"/>
      <c r="X204" s="101"/>
      <c r="Y204" s="101"/>
      <c r="Z204" s="101"/>
      <c r="AA204" s="101"/>
      <c r="AB204" s="101"/>
      <c r="AC204" s="101"/>
      <c r="AD204" s="101"/>
    </row>
    <row r="205" spans="1:30" ht="16" customHeight="1">
      <c r="A205" s="149" t="s">
        <v>1533</v>
      </c>
      <c r="B205" s="79" t="s">
        <v>1534</v>
      </c>
      <c r="C205" s="80" t="s">
        <v>1535</v>
      </c>
      <c r="D205" s="221">
        <v>118000</v>
      </c>
      <c r="E205" s="239" t="s">
        <v>10</v>
      </c>
      <c r="F205" s="80" t="s">
        <v>48</v>
      </c>
      <c r="G205" s="80" t="s">
        <v>22</v>
      </c>
      <c r="H205" s="80" t="s">
        <v>290</v>
      </c>
      <c r="I205" s="81" t="s">
        <v>1526</v>
      </c>
      <c r="J205" s="259">
        <f t="shared" si="4"/>
        <v>31.891891891891891</v>
      </c>
      <c r="K205" s="76"/>
      <c r="L205" s="323">
        <f t="shared" si="5"/>
        <v>0</v>
      </c>
      <c r="M205" s="291"/>
      <c r="N205" s="101"/>
      <c r="O205" s="297"/>
      <c r="P205" s="101"/>
      <c r="Q205" s="101"/>
      <c r="R205" s="101"/>
      <c r="S205" s="101"/>
      <c r="T205" s="101"/>
      <c r="U205" s="101"/>
      <c r="V205" s="101"/>
      <c r="W205" s="101"/>
      <c r="X205" s="101"/>
      <c r="Y205" s="101"/>
      <c r="Z205" s="101"/>
      <c r="AA205" s="101"/>
      <c r="AB205" s="101"/>
      <c r="AC205" s="101"/>
      <c r="AD205" s="101"/>
    </row>
    <row r="206" spans="1:30" s="101" customFormat="1">
      <c r="A206" s="152" t="s">
        <v>475</v>
      </c>
      <c r="B206" s="81" t="s">
        <v>476</v>
      </c>
      <c r="C206" s="80" t="s">
        <v>408</v>
      </c>
      <c r="D206" s="223">
        <v>96000</v>
      </c>
      <c r="E206" s="239" t="s">
        <v>10</v>
      </c>
      <c r="F206" s="80" t="s">
        <v>48</v>
      </c>
      <c r="G206" s="222" t="s">
        <v>22</v>
      </c>
      <c r="H206" s="80" t="s">
        <v>461</v>
      </c>
      <c r="I206" s="81" t="s">
        <v>100</v>
      </c>
      <c r="J206" s="259">
        <f t="shared" si="4"/>
        <v>25.945945945945947</v>
      </c>
      <c r="K206" s="76"/>
      <c r="L206" s="323">
        <f t="shared" si="5"/>
        <v>0</v>
      </c>
    </row>
    <row r="207" spans="1:30" ht="16" customHeight="1">
      <c r="A207" s="150" t="s">
        <v>1326</v>
      </c>
      <c r="B207" s="79" t="s">
        <v>1327</v>
      </c>
      <c r="C207" s="80" t="s">
        <v>404</v>
      </c>
      <c r="D207" s="220">
        <v>114000</v>
      </c>
      <c r="E207" s="240" t="s">
        <v>10</v>
      </c>
      <c r="F207" s="80" t="s">
        <v>48</v>
      </c>
      <c r="G207" s="80" t="s">
        <v>449</v>
      </c>
      <c r="H207" s="80" t="s">
        <v>487</v>
      </c>
      <c r="I207" s="81" t="s">
        <v>1328</v>
      </c>
      <c r="J207" s="259">
        <f t="shared" si="4"/>
        <v>30.810810810810811</v>
      </c>
      <c r="K207" s="76"/>
      <c r="L207" s="323">
        <f t="shared" si="5"/>
        <v>0</v>
      </c>
      <c r="M207" s="291"/>
      <c r="N207" s="101"/>
      <c r="O207" s="297"/>
      <c r="P207" s="101"/>
      <c r="Q207" s="101"/>
      <c r="R207" s="101"/>
      <c r="S207" s="101"/>
      <c r="T207" s="101"/>
      <c r="U207" s="101"/>
      <c r="V207" s="101"/>
      <c r="W207" s="101"/>
      <c r="X207" s="101"/>
      <c r="Y207" s="101"/>
      <c r="Z207" s="101"/>
      <c r="AA207" s="101"/>
      <c r="AB207" s="101"/>
      <c r="AC207" s="101"/>
      <c r="AD207" s="101"/>
    </row>
    <row r="208" spans="1:30" ht="16" customHeight="1">
      <c r="A208" s="152" t="s">
        <v>2265</v>
      </c>
      <c r="B208" s="81" t="s">
        <v>2267</v>
      </c>
      <c r="C208" s="80" t="s">
        <v>404</v>
      </c>
      <c r="D208" s="221">
        <v>104000</v>
      </c>
      <c r="E208" s="240" t="s">
        <v>10</v>
      </c>
      <c r="F208" s="80" t="s">
        <v>33</v>
      </c>
      <c r="G208" s="80" t="s">
        <v>443</v>
      </c>
      <c r="H208" s="80" t="s">
        <v>401</v>
      </c>
      <c r="I208" s="81" t="s">
        <v>1989</v>
      </c>
      <c r="J208" s="259">
        <f t="shared" si="4"/>
        <v>28.108108108108109</v>
      </c>
      <c r="K208" s="76"/>
      <c r="L208" s="323">
        <f t="shared" si="5"/>
        <v>0</v>
      </c>
      <c r="M208" s="291"/>
      <c r="N208" s="101"/>
      <c r="O208" s="297"/>
      <c r="P208" s="101"/>
      <c r="Q208" s="101"/>
      <c r="R208" s="101"/>
      <c r="S208" s="101"/>
      <c r="T208" s="101"/>
      <c r="U208" s="101"/>
      <c r="V208" s="101"/>
      <c r="W208" s="101"/>
      <c r="X208" s="101"/>
      <c r="Y208" s="101"/>
      <c r="Z208" s="101"/>
      <c r="AA208" s="101"/>
      <c r="AB208" s="101"/>
      <c r="AC208" s="101"/>
      <c r="AD208" s="101"/>
    </row>
    <row r="209" spans="1:30" ht="16" customHeight="1">
      <c r="A209" s="150" t="s">
        <v>1281</v>
      </c>
      <c r="B209" s="79" t="s">
        <v>1282</v>
      </c>
      <c r="C209" s="80" t="s">
        <v>1283</v>
      </c>
      <c r="D209" s="221">
        <v>124000</v>
      </c>
      <c r="E209" s="237" t="s">
        <v>10</v>
      </c>
      <c r="F209" s="80" t="s">
        <v>847</v>
      </c>
      <c r="G209" s="80" t="s">
        <v>102</v>
      </c>
      <c r="H209" s="80" t="s">
        <v>461</v>
      </c>
      <c r="I209" s="81" t="s">
        <v>1284</v>
      </c>
      <c r="J209" s="259">
        <f t="shared" si="4"/>
        <v>33.513513513513516</v>
      </c>
      <c r="K209" s="76"/>
      <c r="L209" s="323">
        <f t="shared" si="5"/>
        <v>0</v>
      </c>
      <c r="M209" s="291"/>
      <c r="N209" s="101"/>
      <c r="O209" s="297"/>
      <c r="P209" s="101"/>
      <c r="Q209" s="101"/>
      <c r="R209" s="101"/>
      <c r="S209" s="101"/>
      <c r="T209" s="101"/>
      <c r="U209" s="101"/>
      <c r="V209" s="101"/>
      <c r="W209" s="101"/>
      <c r="X209" s="101"/>
      <c r="Y209" s="101"/>
      <c r="Z209" s="101"/>
      <c r="AA209" s="101"/>
      <c r="AB209" s="101"/>
      <c r="AC209" s="101"/>
      <c r="AD209" s="101"/>
    </row>
    <row r="210" spans="1:30" ht="16" customHeight="1">
      <c r="A210" s="149" t="s">
        <v>641</v>
      </c>
      <c r="B210" s="85" t="s">
        <v>883</v>
      </c>
      <c r="C210" s="433" t="s">
        <v>450</v>
      </c>
      <c r="D210" s="221">
        <v>108000</v>
      </c>
      <c r="E210" s="238" t="s">
        <v>10</v>
      </c>
      <c r="F210" s="80" t="s">
        <v>48</v>
      </c>
      <c r="G210" s="80" t="s">
        <v>643</v>
      </c>
      <c r="H210" s="80" t="s">
        <v>313</v>
      </c>
      <c r="I210" s="81" t="s">
        <v>884</v>
      </c>
      <c r="J210" s="259">
        <f t="shared" ref="J210:J248" si="6">D210/3700</f>
        <v>29.189189189189189</v>
      </c>
      <c r="K210" s="76"/>
      <c r="L210" s="323">
        <f t="shared" ref="L210:L248" si="7">D210*K210</f>
        <v>0</v>
      </c>
      <c r="M210" s="291"/>
      <c r="N210" s="101"/>
      <c r="O210" s="297"/>
      <c r="P210" s="101"/>
      <c r="Q210" s="101"/>
      <c r="R210" s="101"/>
      <c r="S210" s="101"/>
      <c r="T210" s="101"/>
      <c r="U210" s="101"/>
      <c r="V210" s="101"/>
      <c r="W210" s="101"/>
      <c r="X210" s="101"/>
      <c r="Y210" s="101"/>
      <c r="Z210" s="101"/>
      <c r="AA210" s="101"/>
      <c r="AB210" s="101"/>
      <c r="AC210" s="101"/>
      <c r="AD210" s="101"/>
    </row>
    <row r="211" spans="1:30" ht="16" customHeight="1">
      <c r="A211" s="149" t="s">
        <v>641</v>
      </c>
      <c r="B211" s="85" t="s">
        <v>642</v>
      </c>
      <c r="C211" s="118" t="s">
        <v>676</v>
      </c>
      <c r="D211" s="221">
        <v>106000</v>
      </c>
      <c r="E211" s="238" t="s">
        <v>10</v>
      </c>
      <c r="F211" s="80" t="s">
        <v>48</v>
      </c>
      <c r="G211" s="80" t="s">
        <v>643</v>
      </c>
      <c r="H211" s="80" t="s">
        <v>99</v>
      </c>
      <c r="I211" s="81" t="s">
        <v>517</v>
      </c>
      <c r="J211" s="259">
        <f t="shared" si="6"/>
        <v>28.648648648648649</v>
      </c>
      <c r="K211" s="76"/>
      <c r="L211" s="323">
        <f t="shared" si="7"/>
        <v>0</v>
      </c>
      <c r="M211" s="291"/>
      <c r="N211" s="101"/>
      <c r="O211" s="297"/>
      <c r="P211" s="101"/>
      <c r="Q211" s="101"/>
      <c r="R211" s="101"/>
      <c r="S211" s="101"/>
      <c r="T211" s="101"/>
      <c r="U211" s="101"/>
      <c r="V211" s="101"/>
      <c r="W211" s="101"/>
      <c r="X211" s="101"/>
      <c r="Y211" s="101"/>
      <c r="Z211" s="101"/>
      <c r="AA211" s="101"/>
      <c r="AB211" s="101"/>
      <c r="AC211" s="101"/>
      <c r="AD211" s="101"/>
    </row>
    <row r="212" spans="1:30">
      <c r="A212" s="149" t="s">
        <v>724</v>
      </c>
      <c r="B212" s="79" t="s">
        <v>1278</v>
      </c>
      <c r="C212" s="80" t="s">
        <v>1277</v>
      </c>
      <c r="D212" s="221">
        <v>88000</v>
      </c>
      <c r="E212" s="238" t="s">
        <v>10</v>
      </c>
      <c r="F212" s="80" t="s">
        <v>882</v>
      </c>
      <c r="G212" s="80" t="s">
        <v>28</v>
      </c>
      <c r="H212" s="80" t="s">
        <v>99</v>
      </c>
      <c r="I212" s="81" t="s">
        <v>1279</v>
      </c>
      <c r="J212" s="259">
        <f t="shared" si="6"/>
        <v>23.783783783783782</v>
      </c>
      <c r="K212" s="76"/>
      <c r="L212" s="323">
        <f t="shared" si="7"/>
        <v>0</v>
      </c>
    </row>
    <row r="213" spans="1:30" s="101" customFormat="1" ht="13">
      <c r="A213" s="149" t="s">
        <v>2847</v>
      </c>
      <c r="B213" s="79" t="s">
        <v>2848</v>
      </c>
      <c r="C213" s="80" t="s">
        <v>2763</v>
      </c>
      <c r="D213" s="220">
        <v>144000</v>
      </c>
      <c r="E213" s="71" t="s">
        <v>10</v>
      </c>
      <c r="F213" s="80" t="s">
        <v>983</v>
      </c>
      <c r="G213" s="222" t="s">
        <v>68</v>
      </c>
      <c r="H213" s="80" t="s">
        <v>107</v>
      </c>
      <c r="I213" s="81" t="s">
        <v>2849</v>
      </c>
      <c r="J213" s="259">
        <f t="shared" si="6"/>
        <v>38.918918918918919</v>
      </c>
      <c r="K213" s="76"/>
      <c r="L213" s="323">
        <f t="shared" si="7"/>
        <v>0</v>
      </c>
    </row>
    <row r="214" spans="1:30" ht="13">
      <c r="A214" s="149" t="s">
        <v>2847</v>
      </c>
      <c r="B214" s="85" t="s">
        <v>2850</v>
      </c>
      <c r="C214" s="80" t="s">
        <v>2763</v>
      </c>
      <c r="D214" s="221">
        <v>142000</v>
      </c>
      <c r="E214" s="71" t="s">
        <v>10</v>
      </c>
      <c r="F214" s="80" t="s">
        <v>2851</v>
      </c>
      <c r="G214" s="80" t="s">
        <v>68</v>
      </c>
      <c r="H214" s="118" t="s">
        <v>107</v>
      </c>
      <c r="I214" s="81" t="s">
        <v>2852</v>
      </c>
      <c r="J214" s="259">
        <f t="shared" si="6"/>
        <v>38.378378378378379</v>
      </c>
      <c r="K214" s="76"/>
      <c r="L214" s="323">
        <f t="shared" si="7"/>
        <v>0</v>
      </c>
    </row>
    <row r="215" spans="1:30">
      <c r="A215" s="149" t="s">
        <v>2223</v>
      </c>
      <c r="B215" s="85" t="s">
        <v>2226</v>
      </c>
      <c r="C215" s="80" t="s">
        <v>2256</v>
      </c>
      <c r="D215" s="221">
        <v>126000</v>
      </c>
      <c r="E215" s="238" t="s">
        <v>10</v>
      </c>
      <c r="F215" s="80" t="s">
        <v>852</v>
      </c>
      <c r="G215" s="80" t="s">
        <v>30</v>
      </c>
      <c r="H215" s="443" t="s">
        <v>2220</v>
      </c>
      <c r="I215" s="81" t="s">
        <v>2227</v>
      </c>
      <c r="J215" s="259">
        <f t="shared" si="6"/>
        <v>34.054054054054056</v>
      </c>
      <c r="K215" s="76"/>
      <c r="L215" s="323">
        <f t="shared" si="7"/>
        <v>0</v>
      </c>
    </row>
    <row r="216" spans="1:30">
      <c r="A216" s="151" t="s">
        <v>168</v>
      </c>
      <c r="B216" s="79" t="s">
        <v>989</v>
      </c>
      <c r="C216" s="80" t="s">
        <v>1322</v>
      </c>
      <c r="D216" s="221">
        <v>144000</v>
      </c>
      <c r="E216" s="240" t="s">
        <v>10</v>
      </c>
      <c r="F216" s="80" t="s">
        <v>990</v>
      </c>
      <c r="G216" s="80" t="s">
        <v>22</v>
      </c>
      <c r="H216" s="80" t="s">
        <v>290</v>
      </c>
      <c r="I216" s="81" t="s">
        <v>991</v>
      </c>
      <c r="J216" s="259">
        <f t="shared" si="6"/>
        <v>38.918918918918919</v>
      </c>
      <c r="K216" s="76"/>
      <c r="L216" s="323">
        <f t="shared" si="7"/>
        <v>0</v>
      </c>
    </row>
    <row r="217" spans="1:30">
      <c r="A217" s="152" t="s">
        <v>200</v>
      </c>
      <c r="B217" s="85" t="s">
        <v>1536</v>
      </c>
      <c r="C217" s="80" t="s">
        <v>409</v>
      </c>
      <c r="D217" s="221">
        <v>99000</v>
      </c>
      <c r="E217" s="238" t="s">
        <v>10</v>
      </c>
      <c r="F217" s="80" t="s">
        <v>48</v>
      </c>
      <c r="G217" s="80" t="s">
        <v>90</v>
      </c>
      <c r="H217" s="80" t="s">
        <v>99</v>
      </c>
      <c r="I217" s="81" t="s">
        <v>1537</v>
      </c>
      <c r="J217" s="259">
        <f t="shared" si="6"/>
        <v>26.756756756756758</v>
      </c>
      <c r="K217" s="76"/>
      <c r="L217" s="323">
        <f t="shared" si="7"/>
        <v>0</v>
      </c>
    </row>
    <row r="218" spans="1:30">
      <c r="A218" s="152" t="s">
        <v>200</v>
      </c>
      <c r="B218" s="85" t="s">
        <v>1700</v>
      </c>
      <c r="C218" s="80" t="s">
        <v>404</v>
      </c>
      <c r="D218" s="221">
        <v>99000</v>
      </c>
      <c r="E218" s="239" t="s">
        <v>10</v>
      </c>
      <c r="F218" s="80" t="s">
        <v>48</v>
      </c>
      <c r="G218" s="80" t="s">
        <v>90</v>
      </c>
      <c r="H218" s="80" t="s">
        <v>99</v>
      </c>
      <c r="I218" s="81" t="s">
        <v>1521</v>
      </c>
      <c r="J218" s="259">
        <f t="shared" si="6"/>
        <v>26.756756756756758</v>
      </c>
      <c r="K218" s="76"/>
      <c r="L218" s="323">
        <f t="shared" si="7"/>
        <v>0</v>
      </c>
    </row>
    <row r="219" spans="1:30">
      <c r="A219" s="150" t="s">
        <v>1538</v>
      </c>
      <c r="B219" s="91" t="s">
        <v>1709</v>
      </c>
      <c r="C219" s="80" t="s">
        <v>1764</v>
      </c>
      <c r="D219" s="223">
        <v>136000</v>
      </c>
      <c r="E219" s="239" t="s">
        <v>10</v>
      </c>
      <c r="F219" s="80" t="s">
        <v>1539</v>
      </c>
      <c r="G219" s="80" t="s">
        <v>38</v>
      </c>
      <c r="H219" s="80" t="s">
        <v>388</v>
      </c>
      <c r="I219" s="81" t="s">
        <v>1710</v>
      </c>
      <c r="J219" s="259">
        <f t="shared" si="6"/>
        <v>36.756756756756758</v>
      </c>
      <c r="K219" s="76"/>
      <c r="L219" s="323">
        <f t="shared" si="7"/>
        <v>0</v>
      </c>
    </row>
    <row r="220" spans="1:30" ht="13">
      <c r="A220" s="150" t="s">
        <v>2494</v>
      </c>
      <c r="B220" s="79" t="s">
        <v>2495</v>
      </c>
      <c r="C220" s="80" t="s">
        <v>2117</v>
      </c>
      <c r="D220" s="220">
        <v>128000</v>
      </c>
      <c r="E220" s="20" t="s">
        <v>10</v>
      </c>
      <c r="F220" s="80" t="s">
        <v>48</v>
      </c>
      <c r="G220" s="80" t="s">
        <v>28</v>
      </c>
      <c r="H220" s="80" t="s">
        <v>99</v>
      </c>
      <c r="I220" s="81" t="s">
        <v>2496</v>
      </c>
      <c r="J220" s="259">
        <f t="shared" si="6"/>
        <v>34.594594594594597</v>
      </c>
      <c r="K220" s="76"/>
      <c r="L220" s="323">
        <f t="shared" si="7"/>
        <v>0</v>
      </c>
    </row>
    <row r="221" spans="1:30">
      <c r="A221" s="150" t="s">
        <v>930</v>
      </c>
      <c r="B221" s="79" t="s">
        <v>931</v>
      </c>
      <c r="C221" s="80" t="s">
        <v>406</v>
      </c>
      <c r="D221" s="220">
        <v>38000</v>
      </c>
      <c r="E221" s="240" t="s">
        <v>10</v>
      </c>
      <c r="F221" s="80" t="s">
        <v>819</v>
      </c>
      <c r="G221" s="80" t="s">
        <v>932</v>
      </c>
      <c r="H221" s="80" t="s">
        <v>313</v>
      </c>
      <c r="I221" s="81" t="s">
        <v>933</v>
      </c>
      <c r="J221" s="259">
        <f t="shared" si="6"/>
        <v>10.27027027027027</v>
      </c>
      <c r="K221" s="76"/>
      <c r="L221" s="323">
        <f t="shared" si="7"/>
        <v>0</v>
      </c>
    </row>
    <row r="222" spans="1:30">
      <c r="A222" s="150" t="s">
        <v>986</v>
      </c>
      <c r="B222" s="79" t="s">
        <v>987</v>
      </c>
      <c r="C222" s="80" t="s">
        <v>988</v>
      </c>
      <c r="D222" s="220">
        <v>116000</v>
      </c>
      <c r="E222" s="240" t="s">
        <v>10</v>
      </c>
      <c r="F222" s="80" t="s">
        <v>48</v>
      </c>
      <c r="G222" s="80" t="s">
        <v>24</v>
      </c>
      <c r="H222" s="80" t="s">
        <v>117</v>
      </c>
      <c r="I222" s="81" t="s">
        <v>308</v>
      </c>
      <c r="J222" s="259">
        <f t="shared" si="6"/>
        <v>31.351351351351351</v>
      </c>
      <c r="K222" s="76"/>
      <c r="L222" s="323">
        <f t="shared" si="7"/>
        <v>0</v>
      </c>
    </row>
    <row r="223" spans="1:30">
      <c r="A223" s="149" t="s">
        <v>857</v>
      </c>
      <c r="B223" s="79" t="s">
        <v>858</v>
      </c>
      <c r="C223" s="80" t="s">
        <v>860</v>
      </c>
      <c r="D223" s="221">
        <v>118000</v>
      </c>
      <c r="E223" s="238" t="s">
        <v>10</v>
      </c>
      <c r="F223" s="80" t="s">
        <v>48</v>
      </c>
      <c r="G223" s="80" t="s">
        <v>156</v>
      </c>
      <c r="H223" s="80" t="s">
        <v>290</v>
      </c>
      <c r="I223" s="81" t="s">
        <v>859</v>
      </c>
      <c r="J223" s="259">
        <f t="shared" si="6"/>
        <v>31.891891891891891</v>
      </c>
      <c r="K223" s="76"/>
      <c r="L223" s="323">
        <f t="shared" si="7"/>
        <v>0</v>
      </c>
    </row>
    <row r="224" spans="1:30" ht="13">
      <c r="A224" s="150" t="s">
        <v>2838</v>
      </c>
      <c r="B224" s="79" t="s">
        <v>2839</v>
      </c>
      <c r="C224" s="106" t="s">
        <v>1272</v>
      </c>
      <c r="D224" s="220">
        <v>159000</v>
      </c>
      <c r="E224" s="24" t="s">
        <v>10</v>
      </c>
      <c r="F224" s="80" t="s">
        <v>2840</v>
      </c>
      <c r="G224" s="80" t="s">
        <v>38</v>
      </c>
      <c r="H224" s="110" t="s">
        <v>107</v>
      </c>
      <c r="I224" s="81" t="s">
        <v>2965</v>
      </c>
      <c r="J224" s="259">
        <f t="shared" si="6"/>
        <v>42.972972972972975</v>
      </c>
      <c r="K224" s="76"/>
      <c r="L224" s="323">
        <f t="shared" si="7"/>
        <v>0</v>
      </c>
    </row>
    <row r="225" spans="1:30">
      <c r="A225" s="154" t="s">
        <v>2047</v>
      </c>
      <c r="B225" s="79" t="s">
        <v>2048</v>
      </c>
      <c r="C225" s="80" t="s">
        <v>480</v>
      </c>
      <c r="D225" s="221">
        <v>134000</v>
      </c>
      <c r="E225" s="239" t="s">
        <v>10</v>
      </c>
      <c r="F225" s="80" t="s">
        <v>2049</v>
      </c>
      <c r="G225" s="80" t="s">
        <v>38</v>
      </c>
      <c r="H225" s="80" t="s">
        <v>405</v>
      </c>
      <c r="I225" s="81" t="s">
        <v>2050</v>
      </c>
      <c r="J225" s="259">
        <f t="shared" si="6"/>
        <v>36.216216216216218</v>
      </c>
      <c r="K225" s="76"/>
      <c r="L225" s="323">
        <f t="shared" si="7"/>
        <v>0</v>
      </c>
    </row>
    <row r="226" spans="1:30">
      <c r="A226" s="152" t="s">
        <v>118</v>
      </c>
      <c r="B226" s="81" t="s">
        <v>684</v>
      </c>
      <c r="C226" s="80" t="s">
        <v>2183</v>
      </c>
      <c r="D226" s="129">
        <v>154000</v>
      </c>
      <c r="E226" s="239" t="s">
        <v>10</v>
      </c>
      <c r="F226" s="80" t="s">
        <v>48</v>
      </c>
      <c r="G226" s="80" t="s">
        <v>24</v>
      </c>
      <c r="H226" s="80" t="s">
        <v>109</v>
      </c>
      <c r="I226" s="81" t="s">
        <v>2182</v>
      </c>
      <c r="J226" s="259">
        <f t="shared" si="6"/>
        <v>41.621621621621621</v>
      </c>
      <c r="K226" s="76"/>
      <c r="L226" s="323">
        <f t="shared" si="7"/>
        <v>0</v>
      </c>
    </row>
    <row r="227" spans="1:30">
      <c r="A227" s="149" t="s">
        <v>2820</v>
      </c>
      <c r="B227" s="79" t="s">
        <v>2821</v>
      </c>
      <c r="C227" s="80" t="s">
        <v>2822</v>
      </c>
      <c r="D227" s="129">
        <v>124000</v>
      </c>
      <c r="E227" s="239" t="s">
        <v>10</v>
      </c>
      <c r="F227" s="80" t="s">
        <v>74</v>
      </c>
      <c r="G227" s="222" t="s">
        <v>38</v>
      </c>
      <c r="H227" s="80" t="s">
        <v>388</v>
      </c>
      <c r="I227" s="81" t="s">
        <v>751</v>
      </c>
      <c r="J227" s="259">
        <f t="shared" si="6"/>
        <v>33.513513513513516</v>
      </c>
      <c r="K227" s="76"/>
      <c r="L227" s="323">
        <f t="shared" si="7"/>
        <v>0</v>
      </c>
    </row>
    <row r="228" spans="1:30" ht="16" customHeight="1">
      <c r="A228" s="151" t="s">
        <v>2820</v>
      </c>
      <c r="B228" s="79" t="s">
        <v>2823</v>
      </c>
      <c r="C228" s="80" t="s">
        <v>2824</v>
      </c>
      <c r="D228" s="223">
        <v>124000</v>
      </c>
      <c r="E228" s="239" t="s">
        <v>10</v>
      </c>
      <c r="F228" s="80" t="s">
        <v>74</v>
      </c>
      <c r="G228" s="80" t="s">
        <v>38</v>
      </c>
      <c r="H228" s="80" t="s">
        <v>388</v>
      </c>
      <c r="I228" s="81" t="s">
        <v>2825</v>
      </c>
      <c r="J228" s="259">
        <f t="shared" si="6"/>
        <v>33.513513513513516</v>
      </c>
      <c r="K228" s="76"/>
      <c r="L228" s="323">
        <f t="shared" si="7"/>
        <v>0</v>
      </c>
      <c r="M228" s="291"/>
      <c r="N228" s="101"/>
      <c r="O228" s="297"/>
      <c r="P228" s="101"/>
      <c r="Q228" s="101"/>
      <c r="R228" s="101"/>
      <c r="S228" s="101"/>
      <c r="T228" s="101"/>
      <c r="U228" s="101"/>
      <c r="V228" s="101"/>
      <c r="W228" s="101"/>
      <c r="X228" s="101"/>
      <c r="Y228" s="101"/>
      <c r="Z228" s="101"/>
      <c r="AA228" s="101"/>
      <c r="AB228" s="101"/>
      <c r="AC228" s="101"/>
      <c r="AD228" s="101"/>
    </row>
    <row r="229" spans="1:30" ht="16" customHeight="1">
      <c r="A229" s="151" t="s">
        <v>2820</v>
      </c>
      <c r="B229" s="79" t="s">
        <v>2826</v>
      </c>
      <c r="C229" s="80" t="s">
        <v>2827</v>
      </c>
      <c r="D229" s="223">
        <v>124000</v>
      </c>
      <c r="E229" s="239" t="s">
        <v>10</v>
      </c>
      <c r="F229" s="80" t="s">
        <v>74</v>
      </c>
      <c r="G229" s="80" t="s">
        <v>38</v>
      </c>
      <c r="H229" s="80" t="s">
        <v>388</v>
      </c>
      <c r="I229" s="81" t="s">
        <v>1892</v>
      </c>
      <c r="J229" s="259">
        <f t="shared" si="6"/>
        <v>33.513513513513516</v>
      </c>
      <c r="K229" s="76"/>
      <c r="L229" s="323">
        <f t="shared" si="7"/>
        <v>0</v>
      </c>
      <c r="M229" s="291"/>
      <c r="N229" s="101"/>
      <c r="O229" s="297"/>
      <c r="P229" s="101"/>
      <c r="Q229" s="101"/>
      <c r="R229" s="101"/>
      <c r="S229" s="101"/>
      <c r="T229" s="101"/>
      <c r="U229" s="101"/>
      <c r="V229" s="101"/>
      <c r="W229" s="101"/>
      <c r="X229" s="101"/>
      <c r="Y229" s="101"/>
      <c r="Z229" s="101"/>
      <c r="AA229" s="101"/>
      <c r="AB229" s="101"/>
      <c r="AC229" s="101"/>
      <c r="AD229" s="101"/>
    </row>
    <row r="230" spans="1:30">
      <c r="A230" s="150" t="s">
        <v>2060</v>
      </c>
      <c r="B230" s="79" t="s">
        <v>2061</v>
      </c>
      <c r="C230" s="80" t="s">
        <v>404</v>
      </c>
      <c r="D230" s="221">
        <v>86000</v>
      </c>
      <c r="E230" s="239" t="s">
        <v>10</v>
      </c>
      <c r="F230" s="80" t="s">
        <v>48</v>
      </c>
      <c r="G230" s="80" t="s">
        <v>88</v>
      </c>
      <c r="H230" s="80" t="s">
        <v>304</v>
      </c>
      <c r="I230" s="81" t="s">
        <v>1807</v>
      </c>
      <c r="J230" s="259">
        <f t="shared" si="6"/>
        <v>23.243243243243242</v>
      </c>
      <c r="K230" s="76"/>
      <c r="L230" s="323">
        <f t="shared" si="7"/>
        <v>0</v>
      </c>
    </row>
    <row r="231" spans="1:30">
      <c r="A231" s="152" t="s">
        <v>646</v>
      </c>
      <c r="B231" s="107" t="s">
        <v>2062</v>
      </c>
      <c r="C231" s="80" t="s">
        <v>647</v>
      </c>
      <c r="D231" s="221">
        <v>139000</v>
      </c>
      <c r="E231" s="239" t="s">
        <v>10</v>
      </c>
      <c r="F231" s="80" t="s">
        <v>48</v>
      </c>
      <c r="G231" s="80" t="s">
        <v>59</v>
      </c>
      <c r="H231" s="80" t="s">
        <v>123</v>
      </c>
      <c r="I231" s="81" t="s">
        <v>2074</v>
      </c>
      <c r="J231" s="259">
        <f t="shared" si="6"/>
        <v>37.567567567567565</v>
      </c>
      <c r="K231" s="76"/>
      <c r="L231" s="323">
        <f t="shared" si="7"/>
        <v>0</v>
      </c>
    </row>
    <row r="232" spans="1:30">
      <c r="A232" s="150" t="s">
        <v>2063</v>
      </c>
      <c r="B232" s="79" t="s">
        <v>2214</v>
      </c>
      <c r="C232" s="80" t="s">
        <v>2117</v>
      </c>
      <c r="D232" s="220">
        <v>159000</v>
      </c>
      <c r="E232" s="237" t="s">
        <v>10</v>
      </c>
      <c r="F232" s="80" t="s">
        <v>48</v>
      </c>
      <c r="G232" s="80" t="s">
        <v>30</v>
      </c>
      <c r="H232" s="80" t="s">
        <v>413</v>
      </c>
      <c r="I232" s="81" t="s">
        <v>2215</v>
      </c>
      <c r="J232" s="259">
        <f t="shared" si="6"/>
        <v>42.972972972972975</v>
      </c>
      <c r="K232" s="76"/>
      <c r="L232" s="323">
        <f t="shared" si="7"/>
        <v>0</v>
      </c>
    </row>
    <row r="233" spans="1:30">
      <c r="A233" s="150" t="s">
        <v>1246</v>
      </c>
      <c r="B233" s="79" t="s">
        <v>1247</v>
      </c>
      <c r="C233" s="80" t="s">
        <v>404</v>
      </c>
      <c r="D233" s="220">
        <v>109000</v>
      </c>
      <c r="E233" s="239" t="s">
        <v>10</v>
      </c>
      <c r="F233" s="80" t="s">
        <v>74</v>
      </c>
      <c r="G233" s="222" t="s">
        <v>22</v>
      </c>
      <c r="H233" s="80" t="s">
        <v>1130</v>
      </c>
      <c r="I233" s="81" t="s">
        <v>1248</v>
      </c>
      <c r="J233" s="259">
        <f t="shared" si="6"/>
        <v>29.45945945945946</v>
      </c>
      <c r="K233" s="76"/>
      <c r="L233" s="323">
        <f t="shared" si="7"/>
        <v>0</v>
      </c>
    </row>
    <row r="234" spans="1:30">
      <c r="A234" s="150" t="s">
        <v>1627</v>
      </c>
      <c r="B234" s="79" t="s">
        <v>1628</v>
      </c>
      <c r="C234" s="80" t="s">
        <v>1330</v>
      </c>
      <c r="D234" s="220">
        <v>118000</v>
      </c>
      <c r="E234" s="240" t="s">
        <v>10</v>
      </c>
      <c r="F234" s="80" t="s">
        <v>66</v>
      </c>
      <c r="G234" s="80" t="s">
        <v>22</v>
      </c>
      <c r="H234" s="80" t="s">
        <v>290</v>
      </c>
      <c r="I234" s="81" t="s">
        <v>2336</v>
      </c>
      <c r="J234" s="259">
        <f t="shared" si="6"/>
        <v>31.891891891891891</v>
      </c>
      <c r="K234" s="76"/>
      <c r="L234" s="323">
        <f t="shared" si="7"/>
        <v>0</v>
      </c>
    </row>
    <row r="235" spans="1:30">
      <c r="A235" s="150" t="s">
        <v>1629</v>
      </c>
      <c r="B235" s="79" t="s">
        <v>1630</v>
      </c>
      <c r="C235" s="80" t="s">
        <v>404</v>
      </c>
      <c r="D235" s="221">
        <v>99000</v>
      </c>
      <c r="E235" s="239" t="s">
        <v>10</v>
      </c>
      <c r="F235" s="80" t="s">
        <v>48</v>
      </c>
      <c r="G235" s="80" t="s">
        <v>98</v>
      </c>
      <c r="H235" s="80" t="s">
        <v>1631</v>
      </c>
      <c r="I235" s="81" t="s">
        <v>1100</v>
      </c>
      <c r="J235" s="259">
        <f t="shared" si="6"/>
        <v>26.756756756756758</v>
      </c>
      <c r="K235" s="76"/>
      <c r="L235" s="323">
        <f t="shared" si="7"/>
        <v>0</v>
      </c>
    </row>
    <row r="236" spans="1:30">
      <c r="A236" s="152" t="s">
        <v>1259</v>
      </c>
      <c r="B236" s="81" t="s">
        <v>1260</v>
      </c>
      <c r="C236" s="80" t="s">
        <v>409</v>
      </c>
      <c r="D236" s="221">
        <v>109000</v>
      </c>
      <c r="E236" s="238" t="s">
        <v>10</v>
      </c>
      <c r="F236" s="80" t="s">
        <v>818</v>
      </c>
      <c r="G236" s="80" t="s">
        <v>147</v>
      </c>
      <c r="H236" s="80" t="s">
        <v>304</v>
      </c>
      <c r="I236" s="81" t="s">
        <v>1261</v>
      </c>
      <c r="J236" s="259">
        <f t="shared" si="6"/>
        <v>29.45945945945946</v>
      </c>
      <c r="K236" s="76"/>
      <c r="L236" s="323">
        <f t="shared" si="7"/>
        <v>0</v>
      </c>
    </row>
    <row r="237" spans="1:30" ht="13">
      <c r="A237" s="150" t="s">
        <v>2456</v>
      </c>
      <c r="B237" s="79" t="s">
        <v>2457</v>
      </c>
      <c r="C237" s="80" t="s">
        <v>1791</v>
      </c>
      <c r="D237" s="221">
        <v>134000</v>
      </c>
      <c r="E237" s="69" t="s">
        <v>10</v>
      </c>
      <c r="F237" s="80" t="s">
        <v>2458</v>
      </c>
      <c r="G237" s="222" t="s">
        <v>23</v>
      </c>
      <c r="H237" s="80" t="s">
        <v>107</v>
      </c>
      <c r="I237" s="81" t="s">
        <v>2459</v>
      </c>
      <c r="J237" s="259">
        <f t="shared" si="6"/>
        <v>36.216216216216218</v>
      </c>
      <c r="K237" s="76"/>
      <c r="L237" s="323">
        <f t="shared" si="7"/>
        <v>0</v>
      </c>
    </row>
    <row r="238" spans="1:30" ht="13">
      <c r="A238" s="150" t="s">
        <v>2456</v>
      </c>
      <c r="B238" s="79" t="s">
        <v>2457</v>
      </c>
      <c r="C238" s="106" t="s">
        <v>2958</v>
      </c>
      <c r="D238" s="221">
        <v>134000</v>
      </c>
      <c r="E238" s="69" t="s">
        <v>10</v>
      </c>
      <c r="F238" s="80" t="s">
        <v>2458</v>
      </c>
      <c r="G238" s="80" t="s">
        <v>23</v>
      </c>
      <c r="H238" s="80" t="s">
        <v>107</v>
      </c>
      <c r="I238" s="81" t="s">
        <v>2459</v>
      </c>
      <c r="J238" s="259">
        <f t="shared" si="6"/>
        <v>36.216216216216218</v>
      </c>
      <c r="K238" s="76"/>
      <c r="L238" s="323">
        <f t="shared" si="7"/>
        <v>0</v>
      </c>
    </row>
    <row r="239" spans="1:30" ht="13">
      <c r="A239" s="150" t="s">
        <v>2817</v>
      </c>
      <c r="B239" s="85" t="s">
        <v>2818</v>
      </c>
      <c r="C239" s="80" t="s">
        <v>1292</v>
      </c>
      <c r="D239" s="221">
        <v>139000</v>
      </c>
      <c r="E239" s="69" t="s">
        <v>10</v>
      </c>
      <c r="F239" s="80" t="s">
        <v>74</v>
      </c>
      <c r="G239" s="80" t="s">
        <v>38</v>
      </c>
      <c r="H239" s="118" t="s">
        <v>1774</v>
      </c>
      <c r="I239" s="81" t="s">
        <v>2819</v>
      </c>
      <c r="J239" s="259">
        <f t="shared" si="6"/>
        <v>37.567567567567565</v>
      </c>
      <c r="K239" s="76"/>
      <c r="L239" s="323">
        <f t="shared" si="7"/>
        <v>0</v>
      </c>
    </row>
    <row r="240" spans="1:30">
      <c r="A240" s="149" t="s">
        <v>186</v>
      </c>
      <c r="B240" s="85" t="s">
        <v>1239</v>
      </c>
      <c r="C240" s="80" t="s">
        <v>535</v>
      </c>
      <c r="D240" s="221">
        <v>162000</v>
      </c>
      <c r="E240" s="238" t="s">
        <v>10</v>
      </c>
      <c r="F240" s="80" t="s">
        <v>48</v>
      </c>
      <c r="G240" s="80" t="s">
        <v>38</v>
      </c>
      <c r="H240" s="80" t="s">
        <v>109</v>
      </c>
      <c r="I240" s="81" t="s">
        <v>1240</v>
      </c>
      <c r="J240" s="259">
        <f t="shared" si="6"/>
        <v>43.783783783783782</v>
      </c>
      <c r="K240" s="76"/>
      <c r="L240" s="323">
        <f t="shared" si="7"/>
        <v>0</v>
      </c>
    </row>
    <row r="241" spans="1:12">
      <c r="A241" s="152" t="s">
        <v>2189</v>
      </c>
      <c r="B241" s="117" t="s">
        <v>2190</v>
      </c>
      <c r="C241" s="80" t="s">
        <v>535</v>
      </c>
      <c r="D241" s="223">
        <v>112000</v>
      </c>
      <c r="E241" s="238" t="s">
        <v>10</v>
      </c>
      <c r="F241" s="80" t="s">
        <v>2191</v>
      </c>
      <c r="G241" s="80" t="s">
        <v>21</v>
      </c>
      <c r="H241" s="80" t="s">
        <v>99</v>
      </c>
      <c r="I241" s="81" t="s">
        <v>2192</v>
      </c>
      <c r="J241" s="259">
        <f t="shared" si="6"/>
        <v>30.27027027027027</v>
      </c>
      <c r="K241" s="76"/>
      <c r="L241" s="323">
        <f t="shared" si="7"/>
        <v>0</v>
      </c>
    </row>
    <row r="242" spans="1:12">
      <c r="A242" s="153" t="s">
        <v>1542</v>
      </c>
      <c r="B242" s="79" t="s">
        <v>2078</v>
      </c>
      <c r="C242" s="80" t="s">
        <v>409</v>
      </c>
      <c r="D242" s="223">
        <v>132000</v>
      </c>
      <c r="E242" s="240" t="s">
        <v>10</v>
      </c>
      <c r="F242" s="80" t="s">
        <v>48</v>
      </c>
      <c r="G242" s="80" t="s">
        <v>24</v>
      </c>
      <c r="H242" s="80" t="s">
        <v>224</v>
      </c>
      <c r="I242" s="81" t="s">
        <v>2079</v>
      </c>
      <c r="J242" s="259">
        <f t="shared" si="6"/>
        <v>35.675675675675677</v>
      </c>
      <c r="K242" s="76"/>
      <c r="L242" s="323">
        <f t="shared" si="7"/>
        <v>0</v>
      </c>
    </row>
    <row r="243" spans="1:12">
      <c r="A243" s="150" t="s">
        <v>1542</v>
      </c>
      <c r="B243" s="85" t="s">
        <v>1574</v>
      </c>
      <c r="C243" s="80" t="s">
        <v>2757</v>
      </c>
      <c r="D243" s="220">
        <v>166000</v>
      </c>
      <c r="E243" s="239" t="s">
        <v>10</v>
      </c>
      <c r="F243" s="80" t="s">
        <v>48</v>
      </c>
      <c r="G243" s="80" t="s">
        <v>24</v>
      </c>
      <c r="H243" s="80" t="s">
        <v>224</v>
      </c>
      <c r="I243" s="161" t="s">
        <v>2195</v>
      </c>
      <c r="J243" s="259">
        <f t="shared" si="6"/>
        <v>44.864864864864863</v>
      </c>
      <c r="K243" s="76"/>
      <c r="L243" s="323">
        <f t="shared" si="7"/>
        <v>0</v>
      </c>
    </row>
    <row r="244" spans="1:12">
      <c r="A244" s="154" t="s">
        <v>1542</v>
      </c>
      <c r="B244" s="91" t="s">
        <v>2077</v>
      </c>
      <c r="C244" s="80" t="s">
        <v>1573</v>
      </c>
      <c r="D244" s="220">
        <v>166000</v>
      </c>
      <c r="E244" s="239" t="s">
        <v>10</v>
      </c>
      <c r="F244" s="80" t="s">
        <v>48</v>
      </c>
      <c r="G244" s="80" t="s">
        <v>24</v>
      </c>
      <c r="H244" s="80" t="s">
        <v>224</v>
      </c>
      <c r="I244" s="161" t="s">
        <v>2196</v>
      </c>
      <c r="J244" s="259">
        <f t="shared" si="6"/>
        <v>44.864864864864863</v>
      </c>
      <c r="K244" s="76"/>
      <c r="L244" s="323">
        <f t="shared" si="7"/>
        <v>0</v>
      </c>
    </row>
    <row r="245" spans="1:12">
      <c r="A245" s="150" t="s">
        <v>1542</v>
      </c>
      <c r="B245" s="85" t="s">
        <v>2193</v>
      </c>
      <c r="C245" s="80" t="s">
        <v>409</v>
      </c>
      <c r="D245" s="129">
        <v>142000</v>
      </c>
      <c r="E245" s="239" t="s">
        <v>10</v>
      </c>
      <c r="F245" s="80" t="s">
        <v>48</v>
      </c>
      <c r="G245" s="80" t="s">
        <v>24</v>
      </c>
      <c r="H245" s="80" t="s">
        <v>224</v>
      </c>
      <c r="I245" s="161" t="s">
        <v>2194</v>
      </c>
      <c r="J245" s="259">
        <f t="shared" si="6"/>
        <v>38.378378378378379</v>
      </c>
      <c r="K245" s="76"/>
      <c r="L245" s="323">
        <f t="shared" si="7"/>
        <v>0</v>
      </c>
    </row>
    <row r="246" spans="1:12">
      <c r="A246" s="150" t="s">
        <v>789</v>
      </c>
      <c r="B246" s="85" t="s">
        <v>790</v>
      </c>
      <c r="C246" s="80" t="s">
        <v>535</v>
      </c>
      <c r="D246" s="220">
        <v>109000</v>
      </c>
      <c r="E246" s="239" t="s">
        <v>92</v>
      </c>
      <c r="F246" s="80" t="s">
        <v>887</v>
      </c>
      <c r="G246" s="80" t="s">
        <v>22</v>
      </c>
      <c r="H246" s="80" t="s">
        <v>580</v>
      </c>
      <c r="I246" s="161" t="s">
        <v>921</v>
      </c>
      <c r="J246" s="259">
        <f t="shared" si="6"/>
        <v>29.45945945945946</v>
      </c>
      <c r="K246" s="76"/>
      <c r="L246" s="323">
        <f t="shared" si="7"/>
        <v>0</v>
      </c>
    </row>
    <row r="247" spans="1:12">
      <c r="A247" s="150" t="s">
        <v>2413</v>
      </c>
      <c r="B247" s="85" t="s">
        <v>2414</v>
      </c>
      <c r="C247" s="80" t="s">
        <v>1789</v>
      </c>
      <c r="D247" s="221">
        <v>139000</v>
      </c>
      <c r="E247" s="239" t="s">
        <v>10</v>
      </c>
      <c r="F247" s="80" t="s">
        <v>48</v>
      </c>
      <c r="G247" s="80" t="s">
        <v>59</v>
      </c>
      <c r="H247" s="80" t="s">
        <v>290</v>
      </c>
      <c r="I247" s="81" t="s">
        <v>2415</v>
      </c>
      <c r="J247" s="259">
        <f t="shared" si="6"/>
        <v>37.567567567567565</v>
      </c>
      <c r="K247" s="76"/>
      <c r="L247" s="323">
        <f t="shared" si="7"/>
        <v>0</v>
      </c>
    </row>
    <row r="248" spans="1:12">
      <c r="A248" s="150" t="s">
        <v>935</v>
      </c>
      <c r="B248" s="79" t="s">
        <v>934</v>
      </c>
      <c r="C248" s="80" t="s">
        <v>406</v>
      </c>
      <c r="D248" s="220">
        <v>48000</v>
      </c>
      <c r="E248" s="239" t="s">
        <v>10</v>
      </c>
      <c r="F248" s="80" t="s">
        <v>937</v>
      </c>
      <c r="G248" s="80" t="s">
        <v>936</v>
      </c>
      <c r="H248" s="80" t="s">
        <v>313</v>
      </c>
      <c r="I248" s="81" t="s">
        <v>938</v>
      </c>
      <c r="J248" s="259">
        <f t="shared" si="6"/>
        <v>12.972972972972974</v>
      </c>
      <c r="K248" s="76"/>
      <c r="L248" s="323">
        <f t="shared" si="7"/>
        <v>0</v>
      </c>
    </row>
    <row r="249" spans="1:12">
      <c r="A249" s="149"/>
      <c r="B249" s="79"/>
      <c r="C249" s="80"/>
      <c r="D249" s="220"/>
      <c r="E249" s="238"/>
      <c r="F249" s="80"/>
      <c r="G249" s="80"/>
      <c r="H249" s="80"/>
      <c r="I249" s="81"/>
      <c r="J249" s="259"/>
      <c r="K249" s="76"/>
      <c r="L249" s="323"/>
    </row>
    <row r="250" spans="1:12" ht="13">
      <c r="A250" s="149"/>
      <c r="B250" s="79"/>
      <c r="C250" s="80"/>
      <c r="D250" s="220"/>
      <c r="E250" s="71"/>
      <c r="F250" s="80"/>
      <c r="G250" s="80"/>
      <c r="H250" s="80"/>
      <c r="I250" s="81"/>
      <c r="J250" s="259"/>
      <c r="K250" s="76"/>
      <c r="L250" s="323"/>
    </row>
    <row r="251" spans="1:12" ht="13">
      <c r="A251" s="149"/>
      <c r="B251" s="79"/>
      <c r="C251" s="80"/>
      <c r="D251" s="220"/>
      <c r="E251" s="71"/>
      <c r="F251" s="80"/>
      <c r="G251" s="80"/>
      <c r="H251" s="80"/>
      <c r="I251" s="81"/>
      <c r="J251" s="259"/>
      <c r="K251" s="76"/>
      <c r="L251" s="323"/>
    </row>
    <row r="252" spans="1:12" ht="13">
      <c r="A252" s="149"/>
      <c r="B252" s="79"/>
      <c r="C252" s="80"/>
      <c r="D252" s="220"/>
      <c r="E252" s="71"/>
      <c r="F252" s="80"/>
      <c r="G252" s="80"/>
      <c r="H252" s="80"/>
      <c r="I252" s="81"/>
      <c r="J252" s="259"/>
      <c r="K252" s="76"/>
      <c r="L252" s="323"/>
    </row>
    <row r="253" spans="1:12" ht="13">
      <c r="A253" s="150"/>
      <c r="B253" s="79"/>
      <c r="C253" s="80"/>
      <c r="D253" s="220"/>
      <c r="E253" s="69"/>
      <c r="F253" s="80"/>
      <c r="G253" s="80"/>
      <c r="H253" s="80"/>
      <c r="I253" s="81"/>
      <c r="J253" s="259"/>
      <c r="K253" s="76"/>
      <c r="L253" s="323"/>
    </row>
    <row r="254" spans="1:12" s="101" customFormat="1" ht="13">
      <c r="A254" s="150"/>
      <c r="B254" s="79"/>
      <c r="C254" s="80"/>
      <c r="D254" s="220"/>
      <c r="E254" s="69"/>
      <c r="F254" s="80"/>
      <c r="G254" s="80"/>
      <c r="H254" s="80"/>
      <c r="I254" s="81"/>
      <c r="J254" s="259"/>
      <c r="K254" s="76"/>
      <c r="L254" s="42"/>
    </row>
    <row r="255" spans="1:12" ht="15" thickBot="1">
      <c r="A255" s="316"/>
      <c r="B255" s="88"/>
      <c r="C255" s="97"/>
      <c r="D255" s="180"/>
      <c r="E255" s="247"/>
      <c r="F255" s="97"/>
      <c r="G255" s="97"/>
      <c r="H255" s="263"/>
      <c r="I255" s="88"/>
      <c r="J255" s="180"/>
      <c r="K255" s="78"/>
      <c r="L255" s="44"/>
    </row>
    <row r="256" spans="1:12" ht="15" thickBot="1">
      <c r="K256" s="94">
        <f>SUM(K16:K255)</f>
        <v>0</v>
      </c>
      <c r="L256" s="95">
        <f>SUM(L16:L255)</f>
        <v>0</v>
      </c>
    </row>
    <row r="257" spans="1:12">
      <c r="K257" s="2"/>
      <c r="L257" s="56"/>
    </row>
    <row r="258" spans="1:12" ht="15" customHeight="1">
      <c r="I258" s="101"/>
    </row>
    <row r="259" spans="1:12">
      <c r="A259" s="101"/>
      <c r="I259" s="101"/>
    </row>
    <row r="260" spans="1:12" ht="15" thickBot="1">
      <c r="A260" s="264" t="s">
        <v>2316</v>
      </c>
      <c r="I260" s="101"/>
    </row>
    <row r="261" spans="1:12" ht="15">
      <c r="A261" s="383" t="s">
        <v>2448</v>
      </c>
      <c r="B261" s="266" t="s">
        <v>14</v>
      </c>
      <c r="C261" s="267" t="s">
        <v>15</v>
      </c>
      <c r="D261" s="268" t="s">
        <v>19</v>
      </c>
      <c r="E261" s="52" t="s">
        <v>9</v>
      </c>
      <c r="F261" s="269" t="s">
        <v>17</v>
      </c>
      <c r="G261" s="270" t="s">
        <v>16</v>
      </c>
      <c r="H261" s="269" t="s">
        <v>7</v>
      </c>
      <c r="I261" s="270" t="s">
        <v>484</v>
      </c>
      <c r="J261" s="393" t="s">
        <v>2312</v>
      </c>
      <c r="K261" s="394"/>
      <c r="L261" s="395"/>
    </row>
    <row r="262" spans="1:12">
      <c r="A262" s="396" t="s">
        <v>1293</v>
      </c>
      <c r="B262" s="378" t="s">
        <v>1294</v>
      </c>
      <c r="C262" s="80" t="s">
        <v>404</v>
      </c>
      <c r="D262" s="221">
        <v>84000</v>
      </c>
      <c r="E262" s="239" t="s">
        <v>10</v>
      </c>
      <c r="F262" s="80" t="s">
        <v>48</v>
      </c>
      <c r="G262" s="80" t="s">
        <v>55</v>
      </c>
      <c r="H262" s="118" t="s">
        <v>957</v>
      </c>
      <c r="I262" s="81" t="s">
        <v>1295</v>
      </c>
      <c r="J262" s="388" t="s">
        <v>2877</v>
      </c>
      <c r="K262" s="92"/>
      <c r="L262" s="385"/>
    </row>
    <row r="263" spans="1:12">
      <c r="A263" s="397" t="s">
        <v>2313</v>
      </c>
      <c r="B263" s="377" t="s">
        <v>2314</v>
      </c>
      <c r="C263" s="80" t="s">
        <v>404</v>
      </c>
      <c r="D263" s="221">
        <v>84000</v>
      </c>
      <c r="E263" s="239" t="s">
        <v>10</v>
      </c>
      <c r="F263" s="80" t="s">
        <v>74</v>
      </c>
      <c r="G263" s="80" t="s">
        <v>20</v>
      </c>
      <c r="H263" s="118" t="s">
        <v>153</v>
      </c>
      <c r="I263" s="380" t="s">
        <v>619</v>
      </c>
      <c r="J263" s="386" t="s">
        <v>2315</v>
      </c>
      <c r="K263" s="387"/>
      <c r="L263" s="70"/>
    </row>
    <row r="264" spans="1:12" ht="15" thickBot="1">
      <c r="A264" s="398"/>
      <c r="B264" s="379"/>
      <c r="C264" s="97"/>
      <c r="D264" s="274"/>
      <c r="E264" s="248"/>
      <c r="F264" s="97"/>
      <c r="G264" s="97"/>
      <c r="H264" s="97"/>
      <c r="I264" s="381"/>
      <c r="J264" s="382"/>
      <c r="K264" s="176"/>
      <c r="L264" s="98"/>
    </row>
    <row r="265" spans="1:12">
      <c r="I265" s="101"/>
    </row>
    <row r="266" spans="1:12">
      <c r="I266" s="101"/>
    </row>
    <row r="267" spans="1:12">
      <c r="A267" s="325"/>
      <c r="B267" s="325"/>
      <c r="I267" s="101"/>
    </row>
    <row r="268" spans="1:12">
      <c r="A268" s="325"/>
      <c r="B268" s="325"/>
      <c r="I268" s="101"/>
    </row>
    <row r="269" spans="1:12" ht="13">
      <c r="A269" s="325"/>
      <c r="B269" s="325"/>
      <c r="C269"/>
      <c r="D269"/>
      <c r="E269"/>
      <c r="F269"/>
      <c r="G269"/>
      <c r="I269"/>
      <c r="J269"/>
    </row>
    <row r="270" spans="1:12" ht="13">
      <c r="A270" s="325"/>
      <c r="B270" s="325"/>
      <c r="C270"/>
      <c r="D270"/>
      <c r="E270"/>
      <c r="F270"/>
      <c r="G270"/>
      <c r="I270"/>
      <c r="J270"/>
    </row>
    <row r="271" spans="1:12">
      <c r="A271" s="325"/>
      <c r="B271" s="325"/>
      <c r="I271" s="101"/>
    </row>
    <row r="272" spans="1:12">
      <c r="A272" s="325"/>
      <c r="B272" s="325"/>
      <c r="I272" s="101"/>
    </row>
    <row r="273" spans="1:9">
      <c r="A273" s="325"/>
      <c r="B273" s="325"/>
      <c r="I273" s="101"/>
    </row>
    <row r="274" spans="1:9">
      <c r="A274" s="325"/>
      <c r="B274" s="325"/>
      <c r="I274" s="101"/>
    </row>
    <row r="275" spans="1:9">
      <c r="A275" s="325"/>
      <c r="B275" s="325"/>
      <c r="I275" s="101"/>
    </row>
    <row r="276" spans="1:9">
      <c r="A276" s="325"/>
      <c r="B276" s="325"/>
      <c r="I276" s="101"/>
    </row>
    <row r="277" spans="1:9">
      <c r="A277" s="325"/>
      <c r="B277" s="325"/>
      <c r="I277" s="101"/>
    </row>
    <row r="278" spans="1:9">
      <c r="A278" s="325"/>
      <c r="B278" s="325"/>
      <c r="I278" s="101"/>
    </row>
    <row r="279" spans="1:9">
      <c r="A279" s="325"/>
      <c r="B279" s="325"/>
      <c r="I279" s="101"/>
    </row>
    <row r="280" spans="1:9">
      <c r="A280" s="325"/>
      <c r="B280" s="325"/>
      <c r="I280" s="101"/>
    </row>
    <row r="281" spans="1:9">
      <c r="A281" s="325"/>
      <c r="B281" s="325"/>
    </row>
  </sheetData>
  <autoFilter ref="A15:L254" xr:uid="{A322E423-2E3B-AE47-8854-7A55F0DDD946}">
    <sortState xmlns:xlrd2="http://schemas.microsoft.com/office/spreadsheetml/2017/richdata2" ref="A16:L254">
      <sortCondition ref="A16:A254"/>
    </sortState>
  </autoFilter>
  <sortState xmlns:xlrd2="http://schemas.microsoft.com/office/spreadsheetml/2017/richdata2" ref="A16:L251">
    <sortCondition ref="A16:A251"/>
  </sortState>
  <phoneticPr fontId="40" type="noConversion"/>
  <conditionalFormatting sqref="A267:A281">
    <cfRule type="notContainsBlanks" dxfId="36" priority="28">
      <formula>LEN(TRIM(A267))&gt;0</formula>
    </cfRule>
  </conditionalFormatting>
  <conditionalFormatting sqref="K16">
    <cfRule type="top10" dxfId="35" priority="111" rank="10"/>
  </conditionalFormatting>
  <conditionalFormatting sqref="K168">
    <cfRule type="top10" dxfId="34" priority="26974" rank="10"/>
  </conditionalFormatting>
  <conditionalFormatting sqref="K206">
    <cfRule type="top10" dxfId="33" priority="3" rank="10"/>
  </conditionalFormatting>
  <conditionalFormatting sqref="K228:K229">
    <cfRule type="top10" dxfId="32" priority="4" rank="10"/>
  </conditionalFormatting>
  <conditionalFormatting sqref="K230:K239 K169:K205 K207:K227 K246:K254 K17:K167">
    <cfRule type="top10" dxfId="31" priority="26950" rank="10"/>
  </conditionalFormatting>
  <conditionalFormatting sqref="K240:K245">
    <cfRule type="top10" dxfId="30" priority="26971" rank="10"/>
  </conditionalFormatting>
  <conditionalFormatting sqref="O21">
    <cfRule type="cellIs" dxfId="29" priority="1" operator="greaterThan">
      <formula>0</formula>
    </cfRule>
    <cfRule type="expression" dxfId="28" priority="2" stopIfTrue="1">
      <formula>MOD(ROW(),2)=1</formula>
    </cfRule>
  </conditionalFormatting>
  <dataValidations count="1">
    <dataValidation type="list" allowBlank="1" showInputMessage="1" showErrorMessage="1" sqref="A65:B65 A26:B26 A80:B80 H73 B73 B149 A78:B78 A74:B74 A264:B264 H264 B31 A32:B32 H109:H111 B16 F106 A263 H25 B81:B82 A29:B29 B64 B138 B21 A255:B255 A115 G149:H149 A77 F32 A110:B110 B19 B27 H87:H88 H27:H28 B175 A57 A60:B60 B178 A24:B24 B180 A181:B181 B190:B192 B194 B106:B107 B76 H75:H76 H107 B188 H30 A195:B195 A202:A204 B97:B98 A112 H182:H194 H113:H114 B95 F93 A94:B94 H92:H93 H59:H63 H196:H198 A216 A119:B119 H129:H130 H132:H135 A131:B132 A135:B136 H137:H138 B221 H90 B128 B130 H173:H179 H116:H118 B232:B233 F235 B235 H225:H238 B219 A69:A70 F96 B84:B86 F123:F124 B101:B103 A228:B229 H17:H23 A162:B162 H161 A155:B155 A150 H150:H154 B156 A139:B139 H157 H159 H81:H85 B122 H126:H127 B199 B217 H164:H165 A241 H216:H223 A242:B242 B253:B254 F44 H36:H44 H49:H56 H47 A45:B52 F48 H240:H252 H200:H203 B166 B125:B126 H205:H213 H120:H122 H66:H71 H167:H171 B243:B246 A247:B247 H140:H145 B140:B141 H95:H104"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24" r:id="rId4" xr:uid="{A62889ED-240F-D948-AA59-8BF5766798E5}"/>
    <hyperlink ref="E248" r:id="rId5" xr:uid="{E7E29201-6B82-8948-ADAC-2BBC506EA385}"/>
    <hyperlink ref="E219" r:id="rId6" xr:uid="{A44653E1-3BA2-9843-8A68-B314B664F2A0}"/>
    <hyperlink ref="E190" r:id="rId7" xr:uid="{69E190B2-5EC8-6946-B133-B5520EE84170}"/>
    <hyperlink ref="E193" r:id="rId8" xr:uid="{2276BE0D-AF58-DB43-8383-C1C608737A6D}"/>
    <hyperlink ref="E94" r:id="rId9" xr:uid="{498EE2F7-3762-8F47-A3B2-0D106AB403C2}"/>
    <hyperlink ref="E38" r:id="rId10" xr:uid="{DF3C2E76-F89B-6143-851B-4A3C6E0F50C9}"/>
    <hyperlink ref="E218" r:id="rId11" xr:uid="{054CB88F-C835-C145-B501-C8E4D5BB8D9E}"/>
    <hyperlink ref="E217" r:id="rId12" xr:uid="{EC30EFFF-4367-E344-AD98-8D8EE23AD386}"/>
    <hyperlink ref="E98" r:id="rId13" xr:uid="{7A73DBC6-99F8-BD4E-B81C-787444FD57C2}"/>
    <hyperlink ref="E83" r:id="rId14" xr:uid="{B85B5F75-C7D1-814F-BEAF-3DFD739C54FE}"/>
    <hyperlink ref="E26" r:id="rId15" xr:uid="{913012EB-FBE5-FA4C-9C3C-A42FB03EBF45}"/>
    <hyperlink ref="E178" r:id="rId16" xr:uid="{27C8DC93-DFF3-5E44-AD74-1DB007C68E23}"/>
    <hyperlink ref="E61" r:id="rId17" xr:uid="{57AAF6FE-D6BD-4C45-93A0-F1E7F5933C4E}"/>
    <hyperlink ref="E235" r:id="rId18" xr:uid="{AC1D7175-3D33-E243-90F2-46D51A91ACAC}"/>
    <hyperlink ref="E205" r:id="rId19" xr:uid="{37473E5E-2979-744D-B688-2E17056D61AB}"/>
    <hyperlink ref="E108" r:id="rId20" xr:uid="{F737C818-2061-8C4B-B992-84419E350798}"/>
    <hyperlink ref="E234" r:id="rId21" xr:uid="{688B30EB-300C-B64A-BA5C-739655408C87}"/>
    <hyperlink ref="E136" r:id="rId22" xr:uid="{976E7DE0-DC72-9C41-8AD8-7EA485CB7549}"/>
    <hyperlink ref="E127" r:id="rId23" xr:uid="{53A04A00-A838-6145-BA6A-3A4E2C4D3A2F}"/>
    <hyperlink ref="E191" r:id="rId24" xr:uid="{78A67D03-1057-7C44-B699-6156B6DF62F2}"/>
    <hyperlink ref="E28" r:id="rId25" xr:uid="{F36242E8-A9EB-604B-AC74-5BA5FC49656A}"/>
    <hyperlink ref="E88" r:id="rId26" xr:uid="{E4059B80-F306-A646-B7C2-DBE3C7AE1EB6}"/>
    <hyperlink ref="E54" r:id="rId27" xr:uid="{4748BBB8-B4D0-4E46-807D-5B38F6FF942C}"/>
    <hyperlink ref="E55" r:id="rId28" xr:uid="{8A62D402-39EC-E24E-A61D-C71A6B2D72C5}"/>
    <hyperlink ref="E195" r:id="rId29" xr:uid="{E3E7A885-0532-8648-9ADB-994612E1EC84}"/>
    <hyperlink ref="E107" r:id="rId30" xr:uid="{EBB7AFF6-2153-B244-83D9-FA073E115807}"/>
    <hyperlink ref="E102" r:id="rId31" xr:uid="{B09C3BCF-32F6-8345-951D-D472E61AE44B}"/>
    <hyperlink ref="E194" r:id="rId32" xr:uid="{6338A1A3-427D-3442-8DC3-BA5D1B1C78A5}"/>
    <hyperlink ref="E104" r:id="rId33" xr:uid="{BEFC3657-4742-4A41-B5FD-237C59C15933}"/>
    <hyperlink ref="E64" r:id="rId34" xr:uid="{D5DAC492-5E7B-424B-BDFB-F30D848F710F}"/>
    <hyperlink ref="E63" r:id="rId35" xr:uid="{A803E473-5075-3249-843B-660895B79C7C}"/>
    <hyperlink ref="E62" r:id="rId36" xr:uid="{5DF91C83-B918-F946-9F60-9F95CA371FD3}"/>
    <hyperlink ref="E114" r:id="rId37" xr:uid="{BB869856-08B4-B44E-A8D1-9F9215FD3FC4}"/>
    <hyperlink ref="E87" r:id="rId38" xr:uid="{B289DB76-A9FC-3142-BF49-34ACD00414FE}"/>
    <hyperlink ref="E30" r:id="rId39" xr:uid="{330E777E-F065-2747-B316-9500126CFEBE}"/>
    <hyperlink ref="E112" r:id="rId40" xr:uid="{3887AE36-F6D0-7D44-9852-DDE5EBF5DD4B}"/>
    <hyperlink ref="E182" r:id="rId41" xr:uid="{D5F49064-7675-B540-8120-701E6A17F6FC}"/>
    <hyperlink ref="E169" r:id="rId42" xr:uid="{B7FD7065-6AA4-CE43-AB3C-9BB68BD595DF}"/>
    <hyperlink ref="E109" r:id="rId43" xr:uid="{D507ABDF-BDC9-E446-9089-B5E9905C5F16}"/>
    <hyperlink ref="E203" r:id="rId44" xr:uid="{F337B454-C4D1-D14C-ABB5-44044AB2473A}"/>
    <hyperlink ref="E196" r:id="rId45" xr:uid="{55A41C80-4CAB-D448-87C7-448161F4A373}"/>
    <hyperlink ref="E27" r:id="rId46" xr:uid="{8367D026-E0CD-D441-A746-70071B2110D6}"/>
    <hyperlink ref="E17" r:id="rId47" xr:uid="{CE73C55E-6699-6444-AE2B-2373E8C8EC93}"/>
    <hyperlink ref="E207" r:id="rId48" xr:uid="{DE078284-5649-9E4F-AEE5-FB5CC25D910C}"/>
    <hyperlink ref="E199" r:id="rId49" xr:uid="{1E9B3003-DB87-024C-92BB-7CF9CF963658}"/>
    <hyperlink ref="E92" r:id="rId50" xr:uid="{A922A763-FA67-C746-8407-53CB2705FFAB}"/>
    <hyperlink ref="E35" r:id="rId51" xr:uid="{FE4AD342-6034-564F-B679-A46E6F4C0BEA}"/>
    <hyperlink ref="E131" r:id="rId52" xr:uid="{0577A645-E8AA-6F49-A67E-5AF5398B7B3C}"/>
    <hyperlink ref="E209" r:id="rId53" xr:uid="{4B58E7D4-4E06-764E-BB41-8B00F912FFC5}"/>
    <hyperlink ref="E212" r:id="rId54" xr:uid="{8EAF64AB-622D-A04A-A94C-6D85A250F471}"/>
    <hyperlink ref="E192" r:id="rId55" xr:uid="{CC8226F0-1ADF-4848-A262-8FC56D7B3163}"/>
    <hyperlink ref="E53" r:id="rId56" xr:uid="{D38804D1-837C-BA4C-831B-1BADFA708495}"/>
    <hyperlink ref="E200" r:id="rId57" xr:uid="{35659306-F96A-5F4E-9EB7-7B599D2F1273}"/>
    <hyperlink ref="E68" r:id="rId58" xr:uid="{8EE68A94-E5B0-654D-A99A-596B372DFEDB}"/>
    <hyperlink ref="E66" r:id="rId59" xr:uid="{DF8B6DAF-D387-674A-AE81-76162D2CFBDC}"/>
    <hyperlink ref="E236" r:id="rId60" xr:uid="{74A692C7-2401-4A43-8CAE-3040B36883CB}"/>
    <hyperlink ref="E132" r:id="rId61" xr:uid="{0F9EA7AB-8557-D845-83E1-E092E207CC56}"/>
    <hyperlink ref="E233" r:id="rId62" xr:uid="{C49990FA-0853-CE4C-8DF7-6B6B1A95E8E9}"/>
    <hyperlink ref="E130" r:id="rId63" xr:uid="{CB97E33E-A7F5-0649-9C20-924E89A22343}"/>
    <hyperlink ref="E71" r:id="rId64" xr:uid="{FC6D1B17-297A-504F-848D-12D8EF5698E7}"/>
    <hyperlink ref="E175" r:id="rId65" xr:uid="{8B94FE91-00FF-DF44-B30F-D730203A8FFF}"/>
    <hyperlink ref="E79" r:id="rId66" xr:uid="{FF1307BB-BA81-5742-8D66-7570ACA11751}"/>
    <hyperlink ref="E134" r:id="rId67" xr:uid="{0137E204-7717-6E4A-BA41-84AC85549AD3}"/>
    <hyperlink ref="E78" r:id="rId68" xr:uid="{0C949313-288D-744C-A7BB-A35C5119E0B4}"/>
    <hyperlink ref="E198" r:id="rId69" xr:uid="{596AF088-08DC-4D46-8FC4-561D803A8A1E}"/>
    <hyperlink ref="E37" r:id="rId70" xr:uid="{1831C209-95E2-9E46-B65B-24D0217D1C4C}"/>
    <hyperlink ref="E171" r:id="rId71" xr:uid="{2529D9E0-7BBE-7245-AA9C-E436E00D8925}"/>
    <hyperlink ref="E216" r:id="rId72" xr:uid="{9F35D071-DEB0-B849-BEC9-2B7591CC84AB}"/>
    <hyperlink ref="E222" r:id="rId73" xr:uid="{6BCD7CA0-79DC-3A48-9DA1-EA0E1973630F}"/>
    <hyperlink ref="E221" r:id="rId74" xr:uid="{EE65082C-2010-5A43-B32D-7C82A023957C}"/>
    <hyperlink ref="E210" r:id="rId75" xr:uid="{37EDF985-44AB-C44A-94DE-CF64D5810E09}"/>
    <hyperlink ref="E223" r:id="rId76" xr:uid="{6F2E8959-C22A-FB43-A561-27DFA1A1102F}"/>
    <hyperlink ref="E197" r:id="rId77" xr:uid="{C4F896AE-6041-A54D-A322-42C069101E96}"/>
    <hyperlink ref="E51" r:id="rId78" xr:uid="{02CD867A-8C31-7B49-B8E3-92E1576A3810}"/>
    <hyperlink ref="E93" r:id="rId79" xr:uid="{CCE2735E-EEFF-0449-9B46-484A2B995102}"/>
    <hyperlink ref="E150" r:id="rId80" xr:uid="{1AE7314A-14FE-D445-906D-BF87CACA0067}"/>
    <hyperlink ref="E116" r:id="rId81" xr:uid="{9549C27C-5109-5F48-AA77-8D05E868BE1E}"/>
    <hyperlink ref="E80" r:id="rId82" xr:uid="{D39E7EE8-23C2-DF43-9613-93A2C89DCAB6}"/>
    <hyperlink ref="E165" r:id="rId83" xr:uid="{58928AFA-A589-A54D-8F42-8398D145FE68}"/>
    <hyperlink ref="E186" r:id="rId84" xr:uid="{9CCECECA-F3F0-F147-99BE-31693F45311C}"/>
    <hyperlink ref="E115" r:id="rId85" xr:uid="{7F621854-3152-8B4B-A3AE-19B73D0B784B}"/>
    <hyperlink ref="E151" r:id="rId86" xr:uid="{D9BAF68C-61BF-AA44-AA3F-020E41F24ACB}"/>
    <hyperlink ref="E128" r:id="rId87" xr:uid="{DD19439C-2EB7-5D4C-958F-93E3DBB9CEC4}"/>
    <hyperlink ref="E91" r:id="rId88" xr:uid="{C91FA0B2-118A-0B49-A44A-D76C5D31483E}"/>
    <hyperlink ref="E174" r:id="rId89" xr:uid="{9CC24968-B9F7-0346-B4DE-2564350A16C2}"/>
    <hyperlink ref="E89" r:id="rId90" xr:uid="{2C9032AE-953D-8E48-B87F-06491A762828}"/>
    <hyperlink ref="E77" r:id="rId91" xr:uid="{BA02BB32-8AC7-9F49-A02E-A97FEABD310A}"/>
    <hyperlink ref="E185" r:id="rId92" xr:uid="{51F922E8-6176-A24B-BD83-A695123F1DD1}"/>
    <hyperlink ref="E156" r:id="rId93" xr:uid="{2FA67B0A-5CFB-4243-9C47-69B06B1E84D8}"/>
    <hyperlink ref="E201" r:id="rId94" xr:uid="{3AE46C18-4592-0F42-AB6D-83149C5B0598}"/>
    <hyperlink ref="E152" r:id="rId95" xr:uid="{6A830F61-5689-BC43-AD5B-161792A6C654}"/>
    <hyperlink ref="E154" r:id="rId96" xr:uid="{E54047F8-B8EC-B44B-A355-FBD4F968EBA4}"/>
    <hyperlink ref="E129" r:id="rId97" xr:uid="{7E76DF96-338E-3540-8C5C-2F36863B9B9B}"/>
    <hyperlink ref="E82" r:id="rId98" xr:uid="{6DF1F362-5EA5-6940-BC08-A8ADFDF5B122}"/>
    <hyperlink ref="E76" r:id="rId99" xr:uid="{88DDF4A4-8A40-3844-B3C9-D06C00174FE6}"/>
    <hyperlink ref="E241" r:id="rId100" xr:uid="{ECF2D0DB-3E42-FD48-A574-AA6AF05CC725}"/>
    <hyperlink ref="E146" r:id="rId101" xr:uid="{A66CB60C-AC9F-B443-BBDD-5430876DB3AC}"/>
    <hyperlink ref="E172" r:id="rId102" xr:uid="{8D413FA7-A5FC-D045-9B43-D3591F1EFFC9}"/>
    <hyperlink ref="E173" r:id="rId103" xr:uid="{8B48D2C7-00B5-6544-BADF-C16E1F4E3139}"/>
    <hyperlink ref="E56" r:id="rId104" xr:uid="{0E2A16C8-D8DE-4647-83BB-06D42D49F47B}"/>
    <hyperlink ref="E60" r:id="rId105" xr:uid="{040D4D88-43E4-C447-BCCE-E0FA09E383C6}"/>
    <hyperlink ref="E103" r:id="rId106" xr:uid="{5C83CF2A-32BB-684D-B0BF-F41D9C894719}"/>
    <hyperlink ref="E215" r:id="rId107" xr:uid="{CAD7E5E1-9D53-9F4F-9766-93AA429969D6}"/>
    <hyperlink ref="E52" r:id="rId108" xr:uid="{C1419DE5-BB17-0C4D-9252-63EE392DC5C5}"/>
    <hyperlink ref="E208" r:id="rId109" xr:uid="{D5B5DB7E-E1EF-024B-8A5A-B064D57A7F10}"/>
    <hyperlink ref="E230" r:id="rId110" xr:uid="{98D14C09-17BD-3C42-A67A-24C91D952EA9}"/>
    <hyperlink ref="E96" r:id="rId111" xr:uid="{990C8279-91D3-9B48-91AC-5C4868BF398C}"/>
    <hyperlink ref="E100" r:id="rId112" xr:uid="{6D6D8837-C26B-A24B-82B1-7A1872EB2A8C}"/>
    <hyperlink ref="E125" r:id="rId113" xr:uid="{B5268A69-BF18-424E-933D-795022B8C45E}"/>
    <hyperlink ref="E155" r:id="rId114" xr:uid="{9D2B313D-F9A6-1040-8CFB-B88462538719}"/>
    <hyperlink ref="E168" r:id="rId115" xr:uid="{E70991EA-A10C-E04C-8DB2-5FADC5B94B07}"/>
    <hyperlink ref="E59" r:id="rId116" xr:uid="{56465BF7-F70F-2645-A5F6-68B381723824}"/>
    <hyperlink ref="E74" r:id="rId117" xr:uid="{B58A17DC-EA1E-5E49-963A-816C952A38F4}"/>
    <hyperlink ref="E70" r:id="rId118" xr:uid="{1C801526-06B3-BC47-A5DD-C5F5506E9E62}"/>
    <hyperlink ref="I8" r:id="rId119" display="https://tribulacionproductions.bandcamp.com/" xr:uid="{6D7E85D1-49FE-FE43-9005-68FCC4B25786}"/>
    <hyperlink ref="E34" r:id="rId120" xr:uid="{5AE14745-BE4D-AE40-B721-F8B00F3ABA14}"/>
    <hyperlink ref="E86" r:id="rId121" xr:uid="{4CA4BE9D-531F-154C-BFD6-203300F95CDE}"/>
    <hyperlink ref="E69" r:id="rId122" xr:uid="{A031BEAD-1E57-204C-AC0D-33F297541F05}"/>
    <hyperlink ref="E244" r:id="rId123" xr:uid="{55BB596D-3E2A-204E-B008-48880CC860B8}"/>
    <hyperlink ref="E245" r:id="rId124" xr:uid="{6AA0CC80-9BB4-234F-A465-F1EE768DD823}"/>
    <hyperlink ref="E247" r:id="rId125" xr:uid="{8CF0594E-387F-7442-A5BD-6C6EB4CFCA21}"/>
    <hyperlink ref="E231" r:id="rId126" xr:uid="{11168040-2747-4B46-8184-D1E9861EDBF4}"/>
    <hyperlink ref="E33" r:id="rId127" xr:uid="{EBE95B29-C17B-FE4A-8023-28AAE7E39305}"/>
    <hyperlink ref="E23" r:id="rId128" xr:uid="{7E0CA8BC-A8B8-8242-B9A0-C29A3A321755}"/>
    <hyperlink ref="E75" r:id="rId129" xr:uid="{7CC88D07-D2F3-1F4D-8C1D-1452FB77A0C4}"/>
    <hyperlink ref="E36" r:id="rId130" xr:uid="{94341DB3-6859-1740-A274-F37F1A98B069}"/>
    <hyperlink ref="E84" r:id="rId131" xr:uid="{B2AA13E1-0EA3-5B4B-A3F1-B7E57421891B}"/>
    <hyperlink ref="E101" r:id="rId132" xr:uid="{93CA6211-4E55-DA4E-A17D-B7FA2F098E32}"/>
    <hyperlink ref="E137" r:id="rId133" xr:uid="{67DA7842-0D29-E649-BF8E-D95E5847FFA7}"/>
    <hyperlink ref="E141" r:id="rId134" xr:uid="{99B035BF-04EB-9442-966C-7967F7E0A927}"/>
    <hyperlink ref="E140" r:id="rId135" xr:uid="{B2964D86-2E34-BF4C-9844-2C2CB00471AB}"/>
    <hyperlink ref="E19" r:id="rId136" xr:uid="{A66EFC28-E0D1-ED4B-822B-327BBC546004}"/>
    <hyperlink ref="E18" r:id="rId137" xr:uid="{4681A171-7407-F741-9C78-11F784521ED8}"/>
    <hyperlink ref="E65" r:id="rId138" xr:uid="{58679059-38DA-354A-9111-34998C22E7DA}"/>
    <hyperlink ref="E113" r:id="rId139" xr:uid="{0481B154-D6C1-D341-959E-0CD9750A6468}"/>
    <hyperlink ref="E220" r:id="rId140" xr:uid="{0D1FE295-1C73-914B-99D1-A32A840BB6F5}"/>
    <hyperlink ref="E46" r:id="rId141" xr:uid="{E92B6892-70FF-824B-8CD1-B4E11173B1C0}"/>
    <hyperlink ref="E47" r:id="rId142" xr:uid="{9C1AD315-B16E-494E-9757-4887D4E48D43}"/>
    <hyperlink ref="E24" r:id="rId143" xr:uid="{E1CC7649-2E23-DF4D-84EC-8E562AB36045}"/>
    <hyperlink ref="E204" r:id="rId144" xr:uid="{DA01C5C3-3EAE-744D-AE4F-22571787FF63}"/>
    <hyperlink ref="E57" r:id="rId145" xr:uid="{3FF171FE-7C4B-3A43-AAE8-A76745268D30}"/>
    <hyperlink ref="E44" r:id="rId146" xr:uid="{4AED837A-1A0F-864A-BD05-EA3E9A53EAF8}"/>
    <hyperlink ref="E189" r:id="rId147" xr:uid="{C3BFFD20-4617-D941-B315-03920F367C2E}"/>
    <hyperlink ref="E97" r:id="rId148" xr:uid="{FE177F06-7CAF-E140-86D1-D300B4E14957}"/>
    <hyperlink ref="E48" r:id="rId149" xr:uid="{1CB4C256-445E-E246-9289-3B33A2909EA8}"/>
    <hyperlink ref="E50" r:id="rId150" xr:uid="{98C28B35-3A09-E945-AED8-A0FEC8DAF62A}"/>
    <hyperlink ref="E176" r:id="rId151" xr:uid="{6647B897-090F-CA4C-AA3E-B7200EC72D2B}"/>
    <hyperlink ref="E148" r:id="rId152" xr:uid="{B86CAFA2-F737-524A-B826-6562E8B45B16}"/>
    <hyperlink ref="E149" r:id="rId153" xr:uid="{D3563C8D-1EB9-984D-93E8-EBFBA1F0BF83}"/>
    <hyperlink ref="E240" r:id="rId154" xr:uid="{ED5795FF-8F46-694B-B7ED-370FCF5F10CF}"/>
    <hyperlink ref="E232" r:id="rId155" xr:uid="{0C7127EC-9D15-9E49-B98E-15CE62B8F6BA}"/>
    <hyperlink ref="E117" r:id="rId156" xr:uid="{44E24D04-1D00-7240-983C-CDFD47028645}"/>
    <hyperlink ref="E119" r:id="rId157" xr:uid="{440B7A87-7000-C248-8661-9297EE656E38}"/>
    <hyperlink ref="E211" r:id="rId158" xr:uid="{04D64694-8043-5144-BDE0-3EFD6590005E}"/>
    <hyperlink ref="E58" r:id="rId159" xr:uid="{FB764D94-9A46-7446-B1B3-C58CDF11C97C}"/>
    <hyperlink ref="E135" r:id="rId160" xr:uid="{01D5A279-F14F-6340-9187-56F98650D07E}"/>
    <hyperlink ref="E147" r:id="rId161" xr:uid="{E017CCC2-96A3-3A4C-8601-2FE96A74E315}"/>
    <hyperlink ref="E118" r:id="rId162" xr:uid="{6687F7DB-4CDD-5547-9072-11E1DE9F495B}"/>
    <hyperlink ref="E153" r:id="rId163" xr:uid="{7693C8EC-347F-EC4E-ACB5-0EF50344E338}"/>
    <hyperlink ref="E85" r:id="rId164" xr:uid="{66B6CD6E-D0CF-9E4E-8A80-7EB617ADD928}"/>
    <hyperlink ref="E206" r:id="rId165" xr:uid="{EA3C24ED-86C6-A748-BC88-5D96EB47A8E2}"/>
    <hyperlink ref="E243" r:id="rId166" xr:uid="{09D7CF08-03C5-EE48-82B4-74A4A436B612}"/>
    <hyperlink ref="E242" r:id="rId167" xr:uid="{15066BDF-E44C-DB42-A569-6E1B00129F8A}"/>
    <hyperlink ref="E49" r:id="rId168" xr:uid="{6B016FF0-921C-BE4B-AE03-4FA1D2D7BDAD}"/>
    <hyperlink ref="E126" r:id="rId169" xr:uid="{43D0EC12-AC88-8A4F-B2F5-473FC19F01DB}"/>
    <hyperlink ref="E163" r:id="rId170" xr:uid="{23642604-4D2B-A24C-B263-3A63046C4430}"/>
    <hyperlink ref="E106" r:id="rId171" xr:uid="{A092DD8E-E82A-EC47-8271-2FC7F68C5C39}"/>
    <hyperlink ref="E139" r:id="rId172" xr:uid="{E1C1C4A3-D95C-F24E-A6D5-B472150E98FA}"/>
    <hyperlink ref="E202" r:id="rId173" xr:uid="{ABE0B8BC-72CC-204E-A55D-4B3B62B0BE66}"/>
    <hyperlink ref="E111" r:id="rId174" xr:uid="{5EF73A27-0A9A-C743-B20B-F4CC6B03A2F7}"/>
    <hyperlink ref="E39" r:id="rId175" xr:uid="{92A98FE8-23A3-1C4B-A2C9-3A026897F917}"/>
    <hyperlink ref="E121" r:id="rId176" xr:uid="{4970ECA9-0F7F-6E40-8C3B-80B717E6BD45}"/>
    <hyperlink ref="E122" r:id="rId177" xr:uid="{C006FE4A-ECFC-9442-9B45-825EBD0B5281}"/>
    <hyperlink ref="E40" r:id="rId178" xr:uid="{7E838D7B-4930-E845-9189-82F127A08E18}"/>
    <hyperlink ref="E123" r:id="rId179" xr:uid="{407B52E4-5398-7B40-AC4B-7C150A4C8EDD}"/>
    <hyperlink ref="E183" r:id="rId180" xr:uid="{5827B87D-D238-B14B-BDF4-0A135B542215}"/>
    <hyperlink ref="E95" r:id="rId181" xr:uid="{28295D96-FDCF-B241-8743-004C27547E82}"/>
    <hyperlink ref="E177" r:id="rId182" xr:uid="{FEE35FA6-95EA-F14E-BC17-81BB955ED9FD}"/>
    <hyperlink ref="E184" r:id="rId183" xr:uid="{7FD5A3BE-49A6-B844-AA5F-3F9073AF8F52}"/>
    <hyperlink ref="E22" r:id="rId184" xr:uid="{F9E005BA-B086-134C-845C-7AA0CD7105EC}"/>
    <hyperlink ref="E158" r:id="rId185" xr:uid="{3A40D5D9-0305-0442-8180-0EDCC029EFA4}"/>
    <hyperlink ref="E90" r:id="rId186" xr:uid="{05AA60A2-9D59-1B42-A601-A9D30AC76344}"/>
    <hyperlink ref="E239" r:id="rId187" xr:uid="{1378081B-DEC3-6F4A-8016-B1BA57C435D7}"/>
    <hyperlink ref="E227" r:id="rId188" xr:uid="{CEBE35C6-4E4A-0048-8320-701D62021320}"/>
    <hyperlink ref="E228" r:id="rId189" xr:uid="{C92BDE82-16F1-9D4C-8D7C-93FD15551E4C}"/>
    <hyperlink ref="E229" r:id="rId190" xr:uid="{46BBFFA0-D8E0-3947-B2A7-5B5A822E6689}"/>
    <hyperlink ref="E142" r:id="rId191" xr:uid="{3C8AAB26-E2F3-1143-AF86-DCD626A43F68}"/>
    <hyperlink ref="E170" r:id="rId192" xr:uid="{99BBF11B-EA94-8041-A1B5-494D91544A9F}"/>
    <hyperlink ref="E105" r:id="rId193" xr:uid="{5E189832-0C68-F542-8B8C-CECB5E34C2F9}"/>
    <hyperlink ref="E238" r:id="rId194" xr:uid="{9D361704-62D0-E747-8155-FBF0BFDA25C3}"/>
    <hyperlink ref="E237" r:id="rId195" xr:uid="{36695963-8DA5-0848-97D9-0A34CA04F3BA}"/>
    <hyperlink ref="E159" r:id="rId196" xr:uid="{6A178E99-428D-984A-B9F4-76A020C6EA87}"/>
    <hyperlink ref="E160" r:id="rId197" xr:uid="{4CF57507-BEB1-854E-8426-F40180825A3C}"/>
    <hyperlink ref="E161" r:id="rId198" xr:uid="{C9D23543-931E-5B49-B6E1-A66084CA7D46}"/>
    <hyperlink ref="E164" r:id="rId199" xr:uid="{B9EF66ED-B49F-8144-AAB0-712750DACB33}"/>
    <hyperlink ref="E162" r:id="rId200" xr:uid="{EB87B7E8-208F-A843-8664-1F70513524D9}"/>
    <hyperlink ref="E29" r:id="rId201" xr:uid="{8A1BDC82-0202-8945-8AA4-E564495CEABF}"/>
    <hyperlink ref="E188" r:id="rId202" xr:uid="{FD4B3CC9-FE0E-AD42-B829-7B5FF82A54D9}"/>
    <hyperlink ref="E179" r:id="rId203" xr:uid="{6A7CC036-79BA-F24E-ABAF-F8C7C98EA7DE}"/>
    <hyperlink ref="E181" r:id="rId204" xr:uid="{62363046-4E4C-5649-9D19-D19DE4631476}"/>
    <hyperlink ref="E180" r:id="rId205" xr:uid="{0CD28180-A6B6-A74F-89E2-67F0178D7358}"/>
    <hyperlink ref="E187" r:id="rId206" xr:uid="{225852B2-D28D-5448-85D8-354E5B00433D}"/>
    <hyperlink ref="E67" r:id="rId207" xr:uid="{1E6E5267-E79D-2944-8E42-37687877D191}"/>
    <hyperlink ref="E81" r:id="rId208" xr:uid="{1B90C83C-A101-3242-B710-7583E06FBDDA}"/>
    <hyperlink ref="E20" r:id="rId209" xr:uid="{5853008C-B89F-5D49-8294-37D6B5BECB79}"/>
    <hyperlink ref="E21" r:id="rId210" xr:uid="{A837EF4F-E966-5940-B71A-61D5623EE8CD}"/>
    <hyperlink ref="E262" r:id="rId211" xr:uid="{A6B6B8FC-345F-3142-840C-A96E0F66A00E}"/>
    <hyperlink ref="E226" r:id="rId212" xr:uid="{547862F4-752A-5142-9089-E75601ACDDDC}"/>
    <hyperlink ref="E110" r:id="rId213" xr:uid="{16B13053-27FA-2746-B297-A6BB3AAC0222}"/>
    <hyperlink ref="E133" r:id="rId214" xr:uid="{A0955674-1C28-B94B-B086-50906A0E222C}"/>
    <hyperlink ref="E145" r:id="rId215" xr:uid="{C9D13292-ACCF-6649-B461-1B63FE8A74B8}"/>
    <hyperlink ref="E213" r:id="rId216" xr:uid="{235646C6-F191-394A-A8F4-17A211EF3746}"/>
    <hyperlink ref="E43" r:id="rId217" xr:uid="{50715CDA-25EA-1247-8184-F09424FCDCB2}"/>
    <hyperlink ref="E25" r:id="rId218" xr:uid="{20EFFB00-BE60-1B4A-B6F9-3EDA8BD90775}"/>
    <hyperlink ref="E31" r:id="rId219" xr:uid="{9E35A39A-0802-C149-8A09-0B7B83B94BD9}"/>
    <hyperlink ref="E32" r:id="rId220" xr:uid="{089202F9-5F19-A647-B27D-98ACA0F1ABCF}"/>
    <hyperlink ref="E41" r:id="rId221" xr:uid="{54E43E57-6E8B-2C40-B7CE-3A11AA92C71B}"/>
    <hyperlink ref="E42" r:id="rId222" xr:uid="{F7984166-6FD4-5641-BF21-E9B42E01FF2B}"/>
    <hyperlink ref="E120" r:id="rId223" xr:uid="{D92E27EB-5390-ED48-92C1-7631536C32D0}"/>
    <hyperlink ref="E45" r:id="rId224" xr:uid="{46CE7B88-238E-DF40-97BF-5852B358F0A7}"/>
    <hyperlink ref="E16" r:id="rId225" xr:uid="{FAEE4F02-E653-E144-BAD9-9189C2EE3B0C}"/>
    <hyperlink ref="E72" r:id="rId226" xr:uid="{89DD8868-2CDE-6F40-95AD-D9DF31A33B22}"/>
    <hyperlink ref="E166" r:id="rId227" xr:uid="{34AF21AF-542F-CC41-B83E-41FA18D5FDC4}"/>
    <hyperlink ref="E167" r:id="rId228" xr:uid="{B4DD833D-5CE6-B647-A3DA-DBDA62928BEC}"/>
    <hyperlink ref="E224" r:id="rId229" xr:uid="{37F4B3F5-7B6B-FB41-AEC5-C2F651D761A5}"/>
    <hyperlink ref="E225" r:id="rId230" xr:uid="{A03F2D33-076F-974C-A67F-752521A37942}"/>
    <hyperlink ref="E214" r:id="rId231" xr:uid="{5A49F912-671E-3F42-9620-9710D3C0B094}"/>
    <hyperlink ref="E157" r:id="rId232" xr:uid="{9DFA4C5D-545B-5E46-A5E8-BC11E909D887}"/>
    <hyperlink ref="E144" r:id="rId233" xr:uid="{00C232B5-CEC3-DB4D-B74B-4631132CF44D}"/>
    <hyperlink ref="E143" r:id="rId234" xr:uid="{B7F98138-7500-7445-88DC-3FB8BE034EEB}"/>
  </hyperlinks>
  <printOptions horizontalCentered="1"/>
  <pageMargins left="0.25" right="0.25" top="0.75" bottom="0.75" header="0.3" footer="0.3"/>
  <pageSetup scale="78" fitToWidth="2" fitToHeight="2" orientation="portrait"/>
  <headerFooter alignWithMargins="0"/>
  <drawing r:id="rId235"/>
  <legacyDrawing r:id="rId23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6"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06"/>
      <c r="F1" s="25"/>
      <c r="G1" s="25"/>
      <c r="H1" s="22"/>
      <c r="T1"/>
    </row>
    <row r="2" spans="1:20" ht="17" thickBot="1">
      <c r="B2" s="59"/>
      <c r="D2" s="1"/>
      <c r="F2" s="17"/>
      <c r="G2" s="17"/>
      <c r="I2" s="1"/>
      <c r="T2" s="3"/>
    </row>
    <row r="3" spans="1:20" ht="15" thickBot="1">
      <c r="A3" s="39" t="s">
        <v>3</v>
      </c>
      <c r="B3" s="65" t="s">
        <v>737</v>
      </c>
      <c r="D3" s="1"/>
      <c r="H3" s="318" t="s">
        <v>1678</v>
      </c>
      <c r="I3" s="1"/>
      <c r="T3" s="3"/>
    </row>
    <row r="4" spans="1:20" ht="17" thickBot="1">
      <c r="A4" s="39" t="s">
        <v>5</v>
      </c>
      <c r="B4" s="66" t="s">
        <v>6</v>
      </c>
      <c r="D4" s="1"/>
      <c r="H4" s="319" t="s">
        <v>1683</v>
      </c>
      <c r="I4" s="1"/>
      <c r="T4" s="3"/>
    </row>
    <row r="5" spans="1:20" ht="17" thickBot="1">
      <c r="B5" s="116" t="s">
        <v>738</v>
      </c>
      <c r="D5" s="1"/>
      <c r="F5" s="15"/>
      <c r="G5" s="15"/>
      <c r="I5" s="1"/>
      <c r="T5" s="3"/>
    </row>
    <row r="6" spans="1:20" ht="16" customHeight="1" thickBot="1">
      <c r="A6" s="116"/>
      <c r="B6" s="317" t="s">
        <v>2440</v>
      </c>
      <c r="C6" s="90"/>
      <c r="D6" s="1"/>
      <c r="F6" s="15"/>
      <c r="G6" s="15"/>
      <c r="I6" s="1"/>
      <c r="T6" s="3"/>
    </row>
    <row r="7" spans="1:20" ht="16">
      <c r="B7" s="82" t="s">
        <v>1059</v>
      </c>
      <c r="C7" s="250"/>
      <c r="D7" s="1"/>
      <c r="E7" s="426"/>
      <c r="F7" s="15"/>
      <c r="G7" s="15"/>
      <c r="H7" s="320" t="s">
        <v>2441</v>
      </c>
      <c r="I7" s="1"/>
      <c r="T7" s="3"/>
    </row>
    <row r="8" spans="1:20" ht="17" thickBot="1">
      <c r="B8" s="82" t="s">
        <v>2436</v>
      </c>
      <c r="C8" s="251"/>
      <c r="D8" s="1"/>
      <c r="E8" s="426"/>
      <c r="F8" s="15"/>
      <c r="G8" s="15"/>
      <c r="H8" s="321" t="s">
        <v>2442</v>
      </c>
      <c r="I8" s="1"/>
      <c r="T8" s="3"/>
    </row>
    <row r="9" spans="1:20" ht="16">
      <c r="B9" s="82" t="s">
        <v>2387</v>
      </c>
      <c r="C9" s="252"/>
      <c r="D9" s="1"/>
      <c r="E9" s="426"/>
      <c r="F9" s="15"/>
      <c r="G9" s="15"/>
      <c r="H9" s="38"/>
      <c r="I9" s="1"/>
      <c r="T9" s="3"/>
    </row>
    <row r="10" spans="1:20" ht="17" thickBot="1">
      <c r="A10" s="38" t="s">
        <v>689</v>
      </c>
      <c r="B10" s="140" t="s">
        <v>1068</v>
      </c>
      <c r="C10" s="141"/>
      <c r="D10" s="1"/>
      <c r="E10" s="426"/>
      <c r="F10" s="15"/>
      <c r="G10" s="15"/>
      <c r="H10" s="38"/>
      <c r="I10" s="1"/>
      <c r="T10" s="3"/>
    </row>
    <row r="11" spans="1:20" ht="15" thickBot="1">
      <c r="B11" s="142" t="s">
        <v>1058</v>
      </c>
      <c r="C11" s="143"/>
      <c r="E11" s="426"/>
      <c r="H11" s="38"/>
      <c r="T11" s="3"/>
    </row>
    <row r="12" spans="1:20" ht="16">
      <c r="B12" s="58"/>
      <c r="C12" s="58"/>
      <c r="E12" s="426"/>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27" t="s">
        <v>9</v>
      </c>
      <c r="F14" s="121" t="s">
        <v>1650</v>
      </c>
      <c r="G14" s="122" t="s">
        <v>16</v>
      </c>
      <c r="H14" s="122" t="s">
        <v>18</v>
      </c>
      <c r="I14" s="124" t="s">
        <v>51</v>
      </c>
      <c r="J14" s="125" t="s">
        <v>81</v>
      </c>
      <c r="K14" s="126" t="s">
        <v>82</v>
      </c>
    </row>
    <row r="15" spans="1:20" s="3" customFormat="1">
      <c r="A15" s="212" t="s">
        <v>518</v>
      </c>
      <c r="B15" s="114" t="s">
        <v>519</v>
      </c>
      <c r="C15" s="104" t="s">
        <v>182</v>
      </c>
      <c r="D15" s="293">
        <v>30000</v>
      </c>
      <c r="E15" s="428" t="s">
        <v>10</v>
      </c>
      <c r="F15" s="104" t="s">
        <v>33</v>
      </c>
      <c r="G15" s="104" t="s">
        <v>72</v>
      </c>
      <c r="H15" s="273" t="s">
        <v>528</v>
      </c>
      <c r="I15" s="276">
        <f>D15/3900</f>
        <v>7.6923076923076925</v>
      </c>
      <c r="J15" s="167"/>
      <c r="K15" s="70">
        <f>D15*J15</f>
        <v>0</v>
      </c>
      <c r="L15"/>
      <c r="M15"/>
      <c r="N15" s="64"/>
    </row>
    <row r="16" spans="1:20" s="3" customFormat="1">
      <c r="A16" s="149" t="s">
        <v>940</v>
      </c>
      <c r="B16" s="79" t="s">
        <v>2259</v>
      </c>
      <c r="C16" s="80" t="s">
        <v>181</v>
      </c>
      <c r="D16" s="221">
        <v>40000</v>
      </c>
      <c r="E16" s="240" t="s">
        <v>10</v>
      </c>
      <c r="F16" s="80" t="s">
        <v>825</v>
      </c>
      <c r="G16" s="80" t="s">
        <v>59</v>
      </c>
      <c r="H16" s="81" t="s">
        <v>2260</v>
      </c>
      <c r="I16" s="276">
        <f>D16/3900</f>
        <v>10.256410256410257</v>
      </c>
      <c r="J16" s="164"/>
      <c r="K16" s="70">
        <f>D16*J16</f>
        <v>0</v>
      </c>
      <c r="L16" s="92"/>
      <c r="M16"/>
      <c r="N16" s="64"/>
    </row>
    <row r="17" spans="1:18" s="3" customFormat="1">
      <c r="A17" s="149" t="s">
        <v>940</v>
      </c>
      <c r="B17" s="85" t="s">
        <v>2261</v>
      </c>
      <c r="C17" s="80" t="s">
        <v>181</v>
      </c>
      <c r="D17" s="221">
        <v>40000</v>
      </c>
      <c r="E17" s="239" t="s">
        <v>10</v>
      </c>
      <c r="F17" s="80" t="s">
        <v>825</v>
      </c>
      <c r="G17" s="80" t="s">
        <v>59</v>
      </c>
      <c r="H17" s="81" t="s">
        <v>2262</v>
      </c>
      <c r="I17" s="276">
        <f t="shared" ref="I17:I84" si="0">D17/3900</f>
        <v>10.256410256410257</v>
      </c>
      <c r="J17" s="164"/>
      <c r="K17" s="70">
        <f t="shared" ref="K17:K82" si="1">D17*J17</f>
        <v>0</v>
      </c>
      <c r="L17" s="92"/>
      <c r="M17"/>
      <c r="N17" s="64"/>
    </row>
    <row r="18" spans="1:18" s="3" customFormat="1" thickBot="1">
      <c r="A18" s="149" t="s">
        <v>940</v>
      </c>
      <c r="B18" s="85" t="s">
        <v>2951</v>
      </c>
      <c r="C18" s="80" t="s">
        <v>181</v>
      </c>
      <c r="D18" s="221">
        <v>40000</v>
      </c>
      <c r="E18" s="69" t="s">
        <v>10</v>
      </c>
      <c r="F18" s="80" t="s">
        <v>825</v>
      </c>
      <c r="G18" s="80" t="s">
        <v>59</v>
      </c>
      <c r="H18" s="81" t="s">
        <v>2952</v>
      </c>
      <c r="I18" s="276">
        <f t="shared" si="0"/>
        <v>10.256410256410257</v>
      </c>
      <c r="J18" s="164"/>
      <c r="K18" s="70">
        <f t="shared" si="1"/>
        <v>0</v>
      </c>
      <c r="L18" s="92"/>
      <c r="M18"/>
      <c r="N18" s="64"/>
    </row>
    <row r="19" spans="1:18" s="3" customFormat="1" ht="15" thickBot="1">
      <c r="A19" s="149" t="s">
        <v>70</v>
      </c>
      <c r="B19" s="79" t="s">
        <v>69</v>
      </c>
      <c r="C19" s="80" t="s">
        <v>182</v>
      </c>
      <c r="D19" s="221">
        <v>29000</v>
      </c>
      <c r="E19" s="240" t="s">
        <v>10</v>
      </c>
      <c r="F19" s="80" t="s">
        <v>48</v>
      </c>
      <c r="G19" s="80" t="s">
        <v>55</v>
      </c>
      <c r="H19" s="81" t="s">
        <v>71</v>
      </c>
      <c r="I19" s="276">
        <f t="shared" si="0"/>
        <v>7.4358974358974361</v>
      </c>
      <c r="J19" s="68"/>
      <c r="K19" s="70">
        <f t="shared" si="1"/>
        <v>0</v>
      </c>
      <c r="L19" s="303"/>
      <c r="M19" s="305" t="s">
        <v>2401</v>
      </c>
      <c r="N19" s="304">
        <f>K91+K103</f>
        <v>0</v>
      </c>
    </row>
    <row r="20" spans="1:18" s="3" customFormat="1">
      <c r="A20" s="205" t="s">
        <v>394</v>
      </c>
      <c r="B20" s="85" t="s">
        <v>395</v>
      </c>
      <c r="C20" s="80" t="s">
        <v>91</v>
      </c>
      <c r="D20" s="221">
        <v>26000</v>
      </c>
      <c r="E20" s="239" t="s">
        <v>10</v>
      </c>
      <c r="F20" s="80" t="s">
        <v>48</v>
      </c>
      <c r="G20" s="80" t="s">
        <v>32</v>
      </c>
      <c r="H20" s="81" t="s">
        <v>396</v>
      </c>
      <c r="I20" s="276">
        <f t="shared" si="0"/>
        <v>6.666666666666667</v>
      </c>
      <c r="J20" s="68"/>
      <c r="K20" s="70">
        <f t="shared" si="1"/>
        <v>0</v>
      </c>
      <c r="L20" s="92"/>
      <c r="M20"/>
      <c r="N20" s="64"/>
    </row>
    <row r="21" spans="1:18" s="3" customFormat="1" ht="13">
      <c r="A21" s="149" t="s">
        <v>482</v>
      </c>
      <c r="B21" s="85" t="s">
        <v>488</v>
      </c>
      <c r="C21" s="80" t="s">
        <v>1</v>
      </c>
      <c r="D21" s="221">
        <v>34000</v>
      </c>
      <c r="E21" s="69" t="s">
        <v>10</v>
      </c>
      <c r="F21" s="80" t="s">
        <v>848</v>
      </c>
      <c r="G21" s="80" t="s">
        <v>68</v>
      </c>
      <c r="H21" s="81" t="s">
        <v>1767</v>
      </c>
      <c r="I21" s="276">
        <f t="shared" si="0"/>
        <v>8.7179487179487172</v>
      </c>
      <c r="J21" s="68"/>
      <c r="K21" s="70">
        <f t="shared" si="1"/>
        <v>0</v>
      </c>
      <c r="L21" s="92"/>
      <c r="M21"/>
      <c r="N21" s="64"/>
    </row>
    <row r="22" spans="1:18" s="3" customFormat="1">
      <c r="A22" s="152" t="s">
        <v>748</v>
      </c>
      <c r="B22" s="79" t="s">
        <v>749</v>
      </c>
      <c r="C22" s="80" t="s">
        <v>91</v>
      </c>
      <c r="D22" s="220">
        <v>22000</v>
      </c>
      <c r="E22" s="237" t="s">
        <v>10</v>
      </c>
      <c r="F22" s="80" t="s">
        <v>48</v>
      </c>
      <c r="G22" s="80" t="s">
        <v>11</v>
      </c>
      <c r="H22" s="81" t="s">
        <v>750</v>
      </c>
      <c r="I22" s="276">
        <f t="shared" si="0"/>
        <v>5.6410256410256414</v>
      </c>
      <c r="J22" s="68"/>
      <c r="K22" s="70">
        <f t="shared" si="1"/>
        <v>0</v>
      </c>
      <c r="L22" s="92"/>
      <c r="M22"/>
      <c r="N22" s="64"/>
    </row>
    <row r="23" spans="1:18" s="3" customFormat="1">
      <c r="A23" s="152" t="s">
        <v>1157</v>
      </c>
      <c r="B23" s="85" t="s">
        <v>1641</v>
      </c>
      <c r="C23" s="80" t="s">
        <v>1</v>
      </c>
      <c r="D23" s="220">
        <v>22000</v>
      </c>
      <c r="E23" s="246" t="s">
        <v>10</v>
      </c>
      <c r="F23" s="80" t="s">
        <v>852</v>
      </c>
      <c r="G23" s="80" t="s">
        <v>11</v>
      </c>
      <c r="H23" s="107" t="s">
        <v>1642</v>
      </c>
      <c r="I23" s="276">
        <f t="shared" si="0"/>
        <v>5.6410256410256414</v>
      </c>
      <c r="J23" s="68"/>
      <c r="K23" s="70">
        <f t="shared" si="1"/>
        <v>0</v>
      </c>
      <c r="L23" s="92"/>
      <c r="M23"/>
      <c r="N23" s="64"/>
    </row>
    <row r="24" spans="1:18" s="3" customFormat="1">
      <c r="A24" s="149" t="s">
        <v>1846</v>
      </c>
      <c r="B24" s="85" t="s">
        <v>2229</v>
      </c>
      <c r="C24" s="80" t="s">
        <v>181</v>
      </c>
      <c r="D24" s="221">
        <v>38000</v>
      </c>
      <c r="E24" s="238" t="s">
        <v>10</v>
      </c>
      <c r="F24" s="80" t="s">
        <v>80</v>
      </c>
      <c r="G24" s="80" t="s">
        <v>11</v>
      </c>
      <c r="H24" s="81" t="s">
        <v>2268</v>
      </c>
      <c r="I24" s="276">
        <f t="shared" si="0"/>
        <v>9.7435897435897427</v>
      </c>
      <c r="J24" s="68"/>
      <c r="K24" s="70">
        <f t="shared" si="1"/>
        <v>0</v>
      </c>
      <c r="L24" s="92"/>
      <c r="M24"/>
      <c r="N24" s="64"/>
    </row>
    <row r="25" spans="1:18" s="3" customFormat="1">
      <c r="A25" s="152" t="s">
        <v>0</v>
      </c>
      <c r="B25" s="85" t="s">
        <v>94</v>
      </c>
      <c r="C25" s="80" t="s">
        <v>182</v>
      </c>
      <c r="D25" s="129">
        <v>28000</v>
      </c>
      <c r="E25" s="239" t="s">
        <v>10</v>
      </c>
      <c r="F25" s="80" t="s">
        <v>74</v>
      </c>
      <c r="G25" s="80" t="s">
        <v>8</v>
      </c>
      <c r="H25" s="81" t="s">
        <v>2324</v>
      </c>
      <c r="I25" s="276">
        <f t="shared" si="0"/>
        <v>7.1794871794871797</v>
      </c>
      <c r="J25" s="68"/>
      <c r="K25" s="70">
        <f t="shared" si="1"/>
        <v>0</v>
      </c>
      <c r="L25" s="92"/>
      <c r="M25"/>
      <c r="N25" s="64"/>
    </row>
    <row r="26" spans="1:18" s="3" customFormat="1">
      <c r="A26" s="152" t="s">
        <v>511</v>
      </c>
      <c r="B26" s="79" t="s">
        <v>164</v>
      </c>
      <c r="C26" s="106" t="s">
        <v>34</v>
      </c>
      <c r="D26" s="221">
        <v>36000</v>
      </c>
      <c r="E26" s="239" t="s">
        <v>10</v>
      </c>
      <c r="F26" s="80" t="s">
        <v>849</v>
      </c>
      <c r="G26" s="80" t="s">
        <v>26</v>
      </c>
      <c r="H26" s="81" t="s">
        <v>165</v>
      </c>
      <c r="I26" s="276">
        <f t="shared" si="0"/>
        <v>9.2307692307692299</v>
      </c>
      <c r="J26" s="68"/>
      <c r="K26" s="70">
        <f t="shared" si="1"/>
        <v>0</v>
      </c>
      <c r="L26" s="92"/>
      <c r="M26"/>
      <c r="N26" s="64"/>
    </row>
    <row r="27" spans="1:18">
      <c r="A27" s="150" t="s">
        <v>1162</v>
      </c>
      <c r="B27" s="79" t="s">
        <v>1163</v>
      </c>
      <c r="C27" s="106" t="s">
        <v>1</v>
      </c>
      <c r="D27" s="221">
        <v>22000</v>
      </c>
      <c r="E27" s="239" t="s">
        <v>10</v>
      </c>
      <c r="F27" s="80" t="s">
        <v>48</v>
      </c>
      <c r="G27" s="80" t="s">
        <v>57</v>
      </c>
      <c r="H27" s="81" t="s">
        <v>1164</v>
      </c>
      <c r="I27" s="276">
        <f t="shared" si="0"/>
        <v>5.6410256410256414</v>
      </c>
      <c r="J27" s="68"/>
      <c r="K27" s="70">
        <f t="shared" si="1"/>
        <v>0</v>
      </c>
      <c r="L27" s="92"/>
      <c r="N27" s="64"/>
      <c r="O27" s="3"/>
      <c r="P27" s="3"/>
      <c r="Q27" s="3"/>
      <c r="R27" s="3"/>
    </row>
    <row r="28" spans="1:18">
      <c r="A28" s="152" t="s">
        <v>12</v>
      </c>
      <c r="B28" s="79" t="s">
        <v>171</v>
      </c>
      <c r="C28" s="80" t="s">
        <v>1</v>
      </c>
      <c r="D28" s="223">
        <v>30000</v>
      </c>
      <c r="E28" s="239" t="s">
        <v>10</v>
      </c>
      <c r="F28" s="80" t="s">
        <v>850</v>
      </c>
      <c r="G28" s="80" t="s">
        <v>26</v>
      </c>
      <c r="H28" s="81" t="s">
        <v>170</v>
      </c>
      <c r="I28" s="276">
        <f t="shared" si="0"/>
        <v>7.6923076923076925</v>
      </c>
      <c r="J28" s="68"/>
      <c r="K28" s="70">
        <f t="shared" si="1"/>
        <v>0</v>
      </c>
      <c r="L28" s="92"/>
      <c r="N28" s="64"/>
    </row>
    <row r="29" spans="1:18">
      <c r="A29" s="152" t="s">
        <v>924</v>
      </c>
      <c r="B29" s="184" t="s">
        <v>1651</v>
      </c>
      <c r="C29" s="80" t="s">
        <v>1</v>
      </c>
      <c r="D29" s="221">
        <v>28000</v>
      </c>
      <c r="E29" s="246" t="s">
        <v>10</v>
      </c>
      <c r="F29" s="80" t="s">
        <v>48</v>
      </c>
      <c r="G29" s="185" t="s">
        <v>57</v>
      </c>
      <c r="H29" s="277" t="s">
        <v>1653</v>
      </c>
      <c r="I29" s="276">
        <f t="shared" si="0"/>
        <v>7.1794871794871797</v>
      </c>
      <c r="J29" s="68"/>
      <c r="K29" s="70">
        <f t="shared" si="1"/>
        <v>0</v>
      </c>
      <c r="L29" s="92"/>
      <c r="N29" s="64"/>
    </row>
    <row r="30" spans="1:18">
      <c r="A30" s="152" t="s">
        <v>924</v>
      </c>
      <c r="B30" s="183" t="s">
        <v>1775</v>
      </c>
      <c r="C30" s="80" t="s">
        <v>182</v>
      </c>
      <c r="D30" s="221">
        <v>30000</v>
      </c>
      <c r="E30" s="239" t="s">
        <v>10</v>
      </c>
      <c r="F30" s="80" t="s">
        <v>48</v>
      </c>
      <c r="G30" s="185" t="s">
        <v>57</v>
      </c>
      <c r="H30" s="277" t="s">
        <v>1776</v>
      </c>
      <c r="I30" s="276">
        <f t="shared" si="0"/>
        <v>7.6923076923076925</v>
      </c>
      <c r="J30" s="68"/>
      <c r="K30" s="70">
        <f t="shared" si="1"/>
        <v>0</v>
      </c>
      <c r="L30" s="92"/>
      <c r="N30" s="64"/>
    </row>
    <row r="31" spans="1:18">
      <c r="A31" s="149" t="s">
        <v>615</v>
      </c>
      <c r="B31" s="85" t="s">
        <v>616</v>
      </c>
      <c r="C31" s="80" t="s">
        <v>182</v>
      </c>
      <c r="D31" s="221">
        <v>28000</v>
      </c>
      <c r="E31" s="238" t="s">
        <v>10</v>
      </c>
      <c r="F31" s="80" t="s">
        <v>48</v>
      </c>
      <c r="G31" s="80" t="s">
        <v>57</v>
      </c>
      <c r="H31" s="81" t="s">
        <v>1243</v>
      </c>
      <c r="I31" s="276">
        <f t="shared" si="0"/>
        <v>7.1794871794871797</v>
      </c>
      <c r="J31" s="68"/>
      <c r="K31" s="70">
        <f t="shared" si="1"/>
        <v>0</v>
      </c>
      <c r="L31" s="92"/>
      <c r="N31" s="64"/>
    </row>
    <row r="32" spans="1:18">
      <c r="A32" s="150" t="s">
        <v>343</v>
      </c>
      <c r="B32" s="85" t="s">
        <v>547</v>
      </c>
      <c r="C32" s="80" t="s">
        <v>182</v>
      </c>
      <c r="D32" s="221">
        <v>24000</v>
      </c>
      <c r="E32" s="239" t="s">
        <v>10</v>
      </c>
      <c r="F32" s="80" t="s">
        <v>851</v>
      </c>
      <c r="G32" s="80" t="s">
        <v>21</v>
      </c>
      <c r="H32" s="81" t="s">
        <v>881</v>
      </c>
      <c r="I32" s="276">
        <f t="shared" si="0"/>
        <v>6.1538461538461542</v>
      </c>
      <c r="J32" s="68"/>
      <c r="K32" s="70">
        <f t="shared" si="1"/>
        <v>0</v>
      </c>
      <c r="L32" s="92"/>
      <c r="N32" s="64"/>
    </row>
    <row r="33" spans="1:19">
      <c r="A33" s="208" t="s">
        <v>740</v>
      </c>
      <c r="B33" s="85" t="s">
        <v>1255</v>
      </c>
      <c r="C33" s="106" t="s">
        <v>181</v>
      </c>
      <c r="D33" s="221">
        <v>34000</v>
      </c>
      <c r="E33" s="429" t="s">
        <v>10</v>
      </c>
      <c r="F33" s="80" t="s">
        <v>48</v>
      </c>
      <c r="G33" s="106" t="s">
        <v>11</v>
      </c>
      <c r="H33" s="262" t="s">
        <v>1256</v>
      </c>
      <c r="I33" s="276">
        <f t="shared" si="0"/>
        <v>8.7179487179487172</v>
      </c>
      <c r="J33" s="68"/>
      <c r="K33" s="70">
        <f t="shared" si="1"/>
        <v>0</v>
      </c>
      <c r="L33" s="92"/>
      <c r="N33" s="64"/>
    </row>
    <row r="34" spans="1:19" s="3" customFormat="1">
      <c r="A34" s="152" t="s">
        <v>526</v>
      </c>
      <c r="B34" s="107" t="s">
        <v>527</v>
      </c>
      <c r="C34" s="80" t="s">
        <v>182</v>
      </c>
      <c r="D34" s="221">
        <v>22000</v>
      </c>
      <c r="E34" s="239" t="s">
        <v>10</v>
      </c>
      <c r="F34" s="80" t="s">
        <v>74</v>
      </c>
      <c r="G34" s="80" t="s">
        <v>67</v>
      </c>
      <c r="H34" s="81" t="s">
        <v>562</v>
      </c>
      <c r="I34" s="276">
        <f t="shared" si="0"/>
        <v>5.6410256410256414</v>
      </c>
      <c r="J34" s="68"/>
      <c r="K34" s="70">
        <f t="shared" si="1"/>
        <v>0</v>
      </c>
      <c r="L34" s="92"/>
      <c r="M34"/>
      <c r="N34" s="64"/>
      <c r="O34"/>
      <c r="P34"/>
      <c r="Q34"/>
      <c r="R34"/>
      <c r="S34"/>
    </row>
    <row r="35" spans="1:19" s="3" customFormat="1">
      <c r="A35" s="149" t="s">
        <v>145</v>
      </c>
      <c r="B35" s="85" t="s">
        <v>1672</v>
      </c>
      <c r="C35" s="80" t="s">
        <v>181</v>
      </c>
      <c r="D35" s="221">
        <v>32000</v>
      </c>
      <c r="E35" s="239" t="s">
        <v>10</v>
      </c>
      <c r="F35" s="80" t="s">
        <v>74</v>
      </c>
      <c r="G35" s="80" t="s">
        <v>11</v>
      </c>
      <c r="H35" s="81" t="s">
        <v>1673</v>
      </c>
      <c r="I35" s="276">
        <f t="shared" si="0"/>
        <v>8.2051282051282044</v>
      </c>
      <c r="J35" s="68"/>
      <c r="K35" s="70">
        <f t="shared" si="1"/>
        <v>0</v>
      </c>
      <c r="L35" s="92"/>
      <c r="M35"/>
      <c r="N35" s="64"/>
      <c r="O35"/>
      <c r="P35"/>
      <c r="Q35"/>
      <c r="R35"/>
      <c r="S35"/>
    </row>
    <row r="36" spans="1:19" s="3" customFormat="1">
      <c r="A36" s="149" t="s">
        <v>145</v>
      </c>
      <c r="B36" s="79" t="s">
        <v>146</v>
      </c>
      <c r="C36" s="80" t="s">
        <v>1</v>
      </c>
      <c r="D36" s="221">
        <v>28000</v>
      </c>
      <c r="E36" s="239" t="s">
        <v>10</v>
      </c>
      <c r="F36" s="80" t="s">
        <v>74</v>
      </c>
      <c r="G36" s="80" t="s">
        <v>11</v>
      </c>
      <c r="H36" s="81" t="s">
        <v>1063</v>
      </c>
      <c r="I36" s="276">
        <f t="shared" si="0"/>
        <v>7.1794871794871797</v>
      </c>
      <c r="J36" s="68"/>
      <c r="K36" s="70">
        <f t="shared" si="1"/>
        <v>0</v>
      </c>
      <c r="L36" s="92"/>
      <c r="M36"/>
      <c r="N36" s="64"/>
      <c r="O36"/>
      <c r="P36"/>
      <c r="Q36"/>
      <c r="R36"/>
      <c r="S36"/>
    </row>
    <row r="37" spans="1:19">
      <c r="A37" s="152" t="s">
        <v>95</v>
      </c>
      <c r="B37" s="85" t="s">
        <v>96</v>
      </c>
      <c r="C37" s="80" t="s">
        <v>1</v>
      </c>
      <c r="D37" s="129">
        <v>24000</v>
      </c>
      <c r="E37" s="239" t="s">
        <v>10</v>
      </c>
      <c r="F37" s="80" t="s">
        <v>48</v>
      </c>
      <c r="G37" s="80" t="s">
        <v>37</v>
      </c>
      <c r="H37" s="81" t="s">
        <v>49</v>
      </c>
      <c r="I37" s="276">
        <f t="shared" si="0"/>
        <v>6.1538461538461542</v>
      </c>
      <c r="J37" s="68"/>
      <c r="K37" s="70">
        <f t="shared" si="1"/>
        <v>0</v>
      </c>
      <c r="L37" s="92"/>
      <c r="N37" s="64"/>
    </row>
    <row r="38" spans="1:19">
      <c r="A38" s="150" t="s">
        <v>1692</v>
      </c>
      <c r="B38" s="183" t="s">
        <v>1693</v>
      </c>
      <c r="C38" s="80" t="s">
        <v>181</v>
      </c>
      <c r="D38" s="220">
        <v>32000</v>
      </c>
      <c r="E38" s="283" t="s">
        <v>10</v>
      </c>
      <c r="F38" s="80" t="s">
        <v>11</v>
      </c>
      <c r="G38" s="80" t="s">
        <v>11</v>
      </c>
      <c r="H38" s="277" t="s">
        <v>1694</v>
      </c>
      <c r="I38" s="276">
        <f t="shared" si="0"/>
        <v>8.2051282051282044</v>
      </c>
      <c r="J38" s="68"/>
      <c r="K38" s="70">
        <f t="shared" si="1"/>
        <v>0</v>
      </c>
      <c r="L38" s="92"/>
      <c r="N38" s="64"/>
    </row>
    <row r="39" spans="1:19">
      <c r="A39" s="149" t="s">
        <v>586</v>
      </c>
      <c r="B39" s="79" t="s">
        <v>587</v>
      </c>
      <c r="C39" s="80" t="s">
        <v>91</v>
      </c>
      <c r="D39" s="220">
        <v>20000</v>
      </c>
      <c r="E39" s="237" t="s">
        <v>10</v>
      </c>
      <c r="F39" s="80" t="s">
        <v>74</v>
      </c>
      <c r="G39" s="80" t="s">
        <v>581</v>
      </c>
      <c r="H39" s="81" t="s">
        <v>536</v>
      </c>
      <c r="I39" s="276">
        <f t="shared" si="0"/>
        <v>5.1282051282051286</v>
      </c>
      <c r="J39" s="68"/>
      <c r="K39" s="70">
        <f t="shared" si="1"/>
        <v>0</v>
      </c>
      <c r="L39" s="92"/>
      <c r="N39" s="64"/>
    </row>
    <row r="40" spans="1:19">
      <c r="A40" s="152" t="s">
        <v>490</v>
      </c>
      <c r="B40" s="81" t="s">
        <v>491</v>
      </c>
      <c r="C40" s="80" t="s">
        <v>91</v>
      </c>
      <c r="D40" s="220">
        <v>34000</v>
      </c>
      <c r="E40" s="240" t="s">
        <v>10</v>
      </c>
      <c r="F40" s="80" t="s">
        <v>74</v>
      </c>
      <c r="G40" s="80" t="s">
        <v>28</v>
      </c>
      <c r="H40" s="81" t="s">
        <v>492</v>
      </c>
      <c r="I40" s="276">
        <f t="shared" si="0"/>
        <v>8.7179487179487172</v>
      </c>
      <c r="J40" s="68"/>
      <c r="K40" s="70">
        <f t="shared" si="1"/>
        <v>0</v>
      </c>
      <c r="L40" s="92"/>
      <c r="N40" s="64"/>
    </row>
    <row r="41" spans="1:19">
      <c r="A41" s="152" t="s">
        <v>39</v>
      </c>
      <c r="B41" s="137" t="s">
        <v>40</v>
      </c>
      <c r="C41" s="118" t="s">
        <v>1</v>
      </c>
      <c r="D41" s="223">
        <v>22000</v>
      </c>
      <c r="E41" s="239" t="s">
        <v>10</v>
      </c>
      <c r="F41" s="118" t="s">
        <v>846</v>
      </c>
      <c r="G41" s="118" t="s">
        <v>11</v>
      </c>
      <c r="H41" s="81" t="s">
        <v>41</v>
      </c>
      <c r="I41" s="276">
        <f t="shared" si="0"/>
        <v>5.6410256410256414</v>
      </c>
      <c r="J41" s="68"/>
      <c r="K41" s="70">
        <f t="shared" si="1"/>
        <v>0</v>
      </c>
      <c r="L41" s="92"/>
      <c r="N41" s="64"/>
    </row>
    <row r="42" spans="1:19">
      <c r="A42" s="149" t="s">
        <v>1452</v>
      </c>
      <c r="B42" s="85" t="s">
        <v>1453</v>
      </c>
      <c r="C42" s="80" t="s">
        <v>1</v>
      </c>
      <c r="D42" s="220">
        <v>28000</v>
      </c>
      <c r="E42" s="240" t="s">
        <v>10</v>
      </c>
      <c r="F42" s="80" t="s">
        <v>818</v>
      </c>
      <c r="G42" s="80" t="s">
        <v>20</v>
      </c>
      <c r="H42" s="81" t="s">
        <v>1460</v>
      </c>
      <c r="I42" s="276">
        <f t="shared" si="0"/>
        <v>7.1794871794871797</v>
      </c>
      <c r="J42" s="68"/>
      <c r="K42" s="70">
        <f t="shared" si="1"/>
        <v>0</v>
      </c>
      <c r="L42" s="92"/>
      <c r="N42" s="64"/>
    </row>
    <row r="43" spans="1:19">
      <c r="A43" s="149" t="s">
        <v>126</v>
      </c>
      <c r="B43" s="79" t="s">
        <v>127</v>
      </c>
      <c r="C43" s="80" t="s">
        <v>1</v>
      </c>
      <c r="D43" s="221">
        <v>24000</v>
      </c>
      <c r="E43" s="238" t="s">
        <v>10</v>
      </c>
      <c r="F43" s="80" t="s">
        <v>48</v>
      </c>
      <c r="G43" s="80" t="s">
        <v>22</v>
      </c>
      <c r="H43" s="81" t="s">
        <v>128</v>
      </c>
      <c r="I43" s="276">
        <f t="shared" si="0"/>
        <v>6.1538461538461542</v>
      </c>
      <c r="J43" s="68"/>
      <c r="K43" s="70">
        <f t="shared" si="1"/>
        <v>0</v>
      </c>
      <c r="L43" s="92"/>
      <c r="N43" s="64"/>
    </row>
    <row r="44" spans="1:19">
      <c r="A44" s="149" t="s">
        <v>136</v>
      </c>
      <c r="B44" s="79" t="s">
        <v>1659</v>
      </c>
      <c r="C44" s="80" t="s">
        <v>634</v>
      </c>
      <c r="D44" s="221">
        <v>39000</v>
      </c>
      <c r="E44" s="238" t="s">
        <v>10</v>
      </c>
      <c r="F44" s="80" t="s">
        <v>48</v>
      </c>
      <c r="G44" s="210" t="s">
        <v>30</v>
      </c>
      <c r="H44" s="81" t="s">
        <v>1660</v>
      </c>
      <c r="I44" s="276">
        <f t="shared" si="0"/>
        <v>10</v>
      </c>
      <c r="J44" s="68"/>
      <c r="K44" s="70">
        <f t="shared" si="1"/>
        <v>0</v>
      </c>
      <c r="L44" s="92"/>
      <c r="N44" s="64"/>
    </row>
    <row r="45" spans="1:19">
      <c r="A45" s="149" t="s">
        <v>1750</v>
      </c>
      <c r="B45" s="79" t="s">
        <v>1751</v>
      </c>
      <c r="C45" s="80" t="s">
        <v>181</v>
      </c>
      <c r="D45" s="220">
        <v>32000</v>
      </c>
      <c r="E45" s="237" t="s">
        <v>10</v>
      </c>
      <c r="F45" s="80" t="s">
        <v>80</v>
      </c>
      <c r="G45" s="80" t="s">
        <v>59</v>
      </c>
      <c r="H45" s="81" t="s">
        <v>1766</v>
      </c>
      <c r="I45" s="276">
        <f t="shared" si="0"/>
        <v>8.2051282051282044</v>
      </c>
      <c r="J45" s="68"/>
      <c r="K45" s="70">
        <f t="shared" si="1"/>
        <v>0</v>
      </c>
      <c r="L45" s="92"/>
      <c r="N45" s="64"/>
    </row>
    <row r="46" spans="1:19">
      <c r="A46" s="149" t="s">
        <v>2341</v>
      </c>
      <c r="B46" s="85" t="s">
        <v>2342</v>
      </c>
      <c r="C46" s="80" t="s">
        <v>182</v>
      </c>
      <c r="D46" s="220">
        <v>35000</v>
      </c>
      <c r="E46" s="244" t="s">
        <v>10</v>
      </c>
      <c r="F46" s="80" t="s">
        <v>80</v>
      </c>
      <c r="G46" s="80" t="s">
        <v>1811</v>
      </c>
      <c r="H46" s="81" t="s">
        <v>2343</v>
      </c>
      <c r="I46" s="276">
        <f t="shared" si="0"/>
        <v>8.9743589743589745</v>
      </c>
      <c r="J46" s="68"/>
      <c r="K46" s="70">
        <f t="shared" si="1"/>
        <v>0</v>
      </c>
      <c r="L46" s="92"/>
      <c r="N46" s="64"/>
    </row>
    <row r="47" spans="1:19">
      <c r="A47" s="149" t="s">
        <v>636</v>
      </c>
      <c r="B47" s="85" t="s">
        <v>637</v>
      </c>
      <c r="C47" s="80" t="s">
        <v>91</v>
      </c>
      <c r="D47" s="129">
        <v>34000</v>
      </c>
      <c r="E47" s="239" t="s">
        <v>10</v>
      </c>
      <c r="F47" s="80" t="s">
        <v>817</v>
      </c>
      <c r="G47" s="80" t="s">
        <v>11</v>
      </c>
      <c r="H47" s="81" t="s">
        <v>639</v>
      </c>
      <c r="I47" s="276">
        <f t="shared" si="0"/>
        <v>8.7179487179487172</v>
      </c>
      <c r="J47" s="68"/>
      <c r="K47" s="70">
        <f t="shared" si="1"/>
        <v>0</v>
      </c>
      <c r="L47" s="92"/>
      <c r="N47" s="64"/>
    </row>
    <row r="48" spans="1:19">
      <c r="A48" s="151" t="s">
        <v>636</v>
      </c>
      <c r="B48" s="79" t="s">
        <v>638</v>
      </c>
      <c r="C48" s="80" t="s">
        <v>91</v>
      </c>
      <c r="D48" s="129">
        <v>34000</v>
      </c>
      <c r="E48" s="237" t="s">
        <v>10</v>
      </c>
      <c r="F48" s="80" t="s">
        <v>817</v>
      </c>
      <c r="G48" s="80" t="s">
        <v>11</v>
      </c>
      <c r="H48" s="81" t="s">
        <v>640</v>
      </c>
      <c r="I48" s="276">
        <f t="shared" si="0"/>
        <v>8.7179487179487172</v>
      </c>
      <c r="J48" s="68"/>
      <c r="K48" s="70">
        <f t="shared" si="1"/>
        <v>0</v>
      </c>
      <c r="L48" s="92"/>
      <c r="N48" s="64"/>
    </row>
    <row r="49" spans="1:14">
      <c r="A49" s="150" t="s">
        <v>2743</v>
      </c>
      <c r="B49" s="85" t="s">
        <v>2744</v>
      </c>
      <c r="C49" s="80" t="s">
        <v>181</v>
      </c>
      <c r="D49" s="221">
        <v>35000</v>
      </c>
      <c r="E49" s="239" t="s">
        <v>10</v>
      </c>
      <c r="F49" s="80" t="s">
        <v>2745</v>
      </c>
      <c r="G49" s="80" t="s">
        <v>67</v>
      </c>
      <c r="H49" s="81" t="s">
        <v>2747</v>
      </c>
      <c r="I49" s="276">
        <f t="shared" si="0"/>
        <v>8.9743589743589745</v>
      </c>
      <c r="J49" s="68"/>
      <c r="K49" s="70">
        <f t="shared" si="1"/>
        <v>0</v>
      </c>
      <c r="L49" s="92"/>
      <c r="N49" s="64"/>
    </row>
    <row r="50" spans="1:14">
      <c r="A50" s="149" t="s">
        <v>890</v>
      </c>
      <c r="B50" s="79" t="s">
        <v>2092</v>
      </c>
      <c r="C50" s="80" t="s">
        <v>181</v>
      </c>
      <c r="D50" s="221">
        <v>38000</v>
      </c>
      <c r="E50" s="285" t="s">
        <v>10</v>
      </c>
      <c r="F50" s="210" t="s">
        <v>993</v>
      </c>
      <c r="G50" s="210" t="s">
        <v>11</v>
      </c>
      <c r="H50" s="81" t="s">
        <v>2093</v>
      </c>
      <c r="I50" s="276">
        <f t="shared" si="0"/>
        <v>9.7435897435897427</v>
      </c>
      <c r="J50" s="68"/>
      <c r="K50" s="70">
        <f t="shared" si="1"/>
        <v>0</v>
      </c>
      <c r="L50" s="92"/>
      <c r="N50" s="64"/>
    </row>
    <row r="51" spans="1:14">
      <c r="A51" s="149" t="s">
        <v>1346</v>
      </c>
      <c r="B51" s="79" t="s">
        <v>1347</v>
      </c>
      <c r="C51" s="80" t="s">
        <v>181</v>
      </c>
      <c r="D51" s="220">
        <v>32000</v>
      </c>
      <c r="E51" s="237" t="s">
        <v>10</v>
      </c>
      <c r="F51" s="80" t="s">
        <v>1348</v>
      </c>
      <c r="G51" s="80" t="s">
        <v>11</v>
      </c>
      <c r="H51" s="81" t="s">
        <v>1349</v>
      </c>
      <c r="I51" s="276">
        <f t="shared" si="0"/>
        <v>8.2051282051282044</v>
      </c>
      <c r="J51" s="68"/>
      <c r="K51" s="70">
        <f t="shared" si="1"/>
        <v>0</v>
      </c>
      <c r="L51" s="92"/>
      <c r="N51" s="64"/>
    </row>
    <row r="52" spans="1:14">
      <c r="A52" s="150" t="s">
        <v>520</v>
      </c>
      <c r="B52" s="79" t="s">
        <v>521</v>
      </c>
      <c r="C52" s="80" t="s">
        <v>182</v>
      </c>
      <c r="D52" s="221">
        <v>32000</v>
      </c>
      <c r="E52" s="239" t="s">
        <v>10</v>
      </c>
      <c r="F52" s="80" t="s">
        <v>48</v>
      </c>
      <c r="G52" s="80" t="s">
        <v>142</v>
      </c>
      <c r="H52" s="81" t="s">
        <v>522</v>
      </c>
      <c r="I52" s="276">
        <f t="shared" si="0"/>
        <v>8.2051282051282044</v>
      </c>
      <c r="J52" s="68"/>
      <c r="K52" s="70">
        <f t="shared" si="1"/>
        <v>0</v>
      </c>
      <c r="L52" s="92"/>
      <c r="N52" s="64"/>
    </row>
    <row r="53" spans="1:14">
      <c r="A53" s="153" t="s">
        <v>992</v>
      </c>
      <c r="B53" s="79" t="s">
        <v>994</v>
      </c>
      <c r="C53" s="118" t="s">
        <v>1</v>
      </c>
      <c r="D53" s="221">
        <v>32000</v>
      </c>
      <c r="E53" s="239" t="s">
        <v>10</v>
      </c>
      <c r="F53" s="80" t="s">
        <v>993</v>
      </c>
      <c r="G53" s="222" t="s">
        <v>11</v>
      </c>
      <c r="H53" s="81" t="s">
        <v>995</v>
      </c>
      <c r="I53" s="276">
        <f t="shared" si="0"/>
        <v>8.2051282051282044</v>
      </c>
      <c r="J53" s="68"/>
      <c r="K53" s="70">
        <f t="shared" si="1"/>
        <v>0</v>
      </c>
      <c r="L53" s="92"/>
      <c r="N53" s="64"/>
    </row>
    <row r="54" spans="1:14">
      <c r="A54" s="149" t="s">
        <v>810</v>
      </c>
      <c r="B54" s="85" t="s">
        <v>811</v>
      </c>
      <c r="C54" s="80" t="s">
        <v>1</v>
      </c>
      <c r="D54" s="221">
        <v>26000</v>
      </c>
      <c r="E54" s="238" t="s">
        <v>10</v>
      </c>
      <c r="F54" s="80" t="s">
        <v>48</v>
      </c>
      <c r="G54" s="80" t="s">
        <v>26</v>
      </c>
      <c r="H54" s="81" t="s">
        <v>1674</v>
      </c>
      <c r="I54" s="276">
        <f t="shared" si="0"/>
        <v>6.666666666666667</v>
      </c>
      <c r="J54" s="68"/>
      <c r="K54" s="70">
        <f t="shared" si="1"/>
        <v>0</v>
      </c>
      <c r="L54" s="92"/>
      <c r="N54" s="64"/>
    </row>
    <row r="55" spans="1:14">
      <c r="A55" s="152" t="s">
        <v>513</v>
      </c>
      <c r="B55" s="85" t="s">
        <v>514</v>
      </c>
      <c r="C55" s="80" t="s">
        <v>91</v>
      </c>
      <c r="D55" s="221">
        <v>29000</v>
      </c>
      <c r="E55" s="239" t="s">
        <v>10</v>
      </c>
      <c r="F55" s="80" t="s">
        <v>48</v>
      </c>
      <c r="G55" s="80" t="s">
        <v>11</v>
      </c>
      <c r="H55" s="81" t="s">
        <v>515</v>
      </c>
      <c r="I55" s="276">
        <f t="shared" si="0"/>
        <v>7.4358974358974361</v>
      </c>
      <c r="J55" s="68"/>
      <c r="K55" s="70">
        <f t="shared" si="1"/>
        <v>0</v>
      </c>
      <c r="L55" s="92"/>
      <c r="N55" s="64"/>
    </row>
    <row r="56" spans="1:14">
      <c r="A56" s="149" t="s">
        <v>1072</v>
      </c>
      <c r="B56" s="79" t="s">
        <v>1073</v>
      </c>
      <c r="C56" s="80" t="s">
        <v>182</v>
      </c>
      <c r="D56" s="221">
        <v>26000</v>
      </c>
      <c r="E56" s="288" t="s">
        <v>10</v>
      </c>
      <c r="F56" s="214" t="s">
        <v>33</v>
      </c>
      <c r="G56" s="80" t="s">
        <v>59</v>
      </c>
      <c r="H56" s="81" t="s">
        <v>1074</v>
      </c>
      <c r="I56" s="276">
        <f t="shared" si="0"/>
        <v>6.666666666666667</v>
      </c>
      <c r="J56" s="68"/>
      <c r="K56" s="70">
        <f t="shared" si="1"/>
        <v>0</v>
      </c>
      <c r="L56" s="92"/>
      <c r="N56" s="64"/>
    </row>
    <row r="57" spans="1:14">
      <c r="A57" s="152" t="s">
        <v>544</v>
      </c>
      <c r="B57" s="81" t="s">
        <v>545</v>
      </c>
      <c r="C57" s="80" t="s">
        <v>182</v>
      </c>
      <c r="D57" s="221">
        <v>28000</v>
      </c>
      <c r="E57" s="240" t="s">
        <v>10</v>
      </c>
      <c r="F57" s="80" t="s">
        <v>48</v>
      </c>
      <c r="G57" s="80" t="s">
        <v>22</v>
      </c>
      <c r="H57" s="81" t="s">
        <v>546</v>
      </c>
      <c r="I57" s="276">
        <f t="shared" si="0"/>
        <v>7.1794871794871797</v>
      </c>
      <c r="J57" s="68"/>
      <c r="K57" s="70">
        <f t="shared" si="1"/>
        <v>0</v>
      </c>
      <c r="L57" s="92"/>
      <c r="N57" s="64"/>
    </row>
    <row r="58" spans="1:14">
      <c r="A58" s="149" t="s">
        <v>690</v>
      </c>
      <c r="B58" s="79" t="s">
        <v>691</v>
      </c>
      <c r="C58" s="80" t="s">
        <v>91</v>
      </c>
      <c r="D58" s="220">
        <v>34000</v>
      </c>
      <c r="E58" s="240" t="s">
        <v>10</v>
      </c>
      <c r="F58" s="80" t="s">
        <v>853</v>
      </c>
      <c r="G58" s="80" t="s">
        <v>473</v>
      </c>
      <c r="H58" s="81" t="s">
        <v>692</v>
      </c>
      <c r="I58" s="276">
        <f t="shared" si="0"/>
        <v>8.7179487179487172</v>
      </c>
      <c r="J58" s="68"/>
      <c r="K58" s="70">
        <f t="shared" si="1"/>
        <v>0</v>
      </c>
      <c r="L58" s="92"/>
      <c r="N58" s="64"/>
    </row>
    <row r="59" spans="1:14">
      <c r="A59" s="149" t="s">
        <v>690</v>
      </c>
      <c r="B59" s="79" t="s">
        <v>694</v>
      </c>
      <c r="C59" s="80" t="s">
        <v>91</v>
      </c>
      <c r="D59" s="221">
        <v>30000</v>
      </c>
      <c r="E59" s="240" t="s">
        <v>10</v>
      </c>
      <c r="F59" s="80" t="s">
        <v>853</v>
      </c>
      <c r="G59" s="80" t="s">
        <v>473</v>
      </c>
      <c r="H59" s="81" t="s">
        <v>693</v>
      </c>
      <c r="I59" s="276">
        <f t="shared" si="0"/>
        <v>7.6923076923076925</v>
      </c>
      <c r="J59" s="68"/>
      <c r="K59" s="70">
        <f t="shared" si="1"/>
        <v>0</v>
      </c>
      <c r="L59" s="92"/>
      <c r="N59" s="64"/>
    </row>
    <row r="60" spans="1:14">
      <c r="A60" s="149" t="s">
        <v>690</v>
      </c>
      <c r="B60" s="85" t="s">
        <v>1661</v>
      </c>
      <c r="C60" s="80" t="s">
        <v>91</v>
      </c>
      <c r="D60" s="220">
        <v>30000</v>
      </c>
      <c r="E60" s="239" t="s">
        <v>10</v>
      </c>
      <c r="F60" s="80" t="s">
        <v>853</v>
      </c>
      <c r="G60" s="80" t="s">
        <v>473</v>
      </c>
      <c r="H60" s="81" t="s">
        <v>1662</v>
      </c>
      <c r="I60" s="276">
        <f t="shared" si="0"/>
        <v>7.6923076923076925</v>
      </c>
      <c r="J60" s="68"/>
      <c r="K60" s="70">
        <f t="shared" si="1"/>
        <v>0</v>
      </c>
      <c r="L60" s="92"/>
      <c r="N60" s="64"/>
    </row>
    <row r="61" spans="1:14">
      <c r="A61" s="152" t="s">
        <v>469</v>
      </c>
      <c r="B61" s="107" t="s">
        <v>470</v>
      </c>
      <c r="C61" s="80" t="s">
        <v>91</v>
      </c>
      <c r="D61" s="221">
        <v>26000</v>
      </c>
      <c r="E61" s="239" t="s">
        <v>10</v>
      </c>
      <c r="F61" s="80" t="s">
        <v>48</v>
      </c>
      <c r="G61" s="80" t="s">
        <v>11</v>
      </c>
      <c r="H61" s="81" t="s">
        <v>540</v>
      </c>
      <c r="I61" s="276">
        <f t="shared" si="0"/>
        <v>6.666666666666667</v>
      </c>
      <c r="J61" s="68"/>
      <c r="K61" s="70">
        <f t="shared" si="1"/>
        <v>0</v>
      </c>
      <c r="L61" s="92"/>
      <c r="N61" s="64"/>
    </row>
    <row r="62" spans="1:14">
      <c r="A62" s="152" t="s">
        <v>557</v>
      </c>
      <c r="B62" s="79" t="s">
        <v>558</v>
      </c>
      <c r="C62" s="80" t="s">
        <v>91</v>
      </c>
      <c r="D62" s="221">
        <v>24000</v>
      </c>
      <c r="E62" s="240" t="s">
        <v>10</v>
      </c>
      <c r="F62" s="80" t="s">
        <v>48</v>
      </c>
      <c r="G62" s="80" t="s">
        <v>11</v>
      </c>
      <c r="H62" s="81" t="s">
        <v>559</v>
      </c>
      <c r="I62" s="276">
        <f t="shared" si="0"/>
        <v>6.1538461538461542</v>
      </c>
      <c r="J62" s="68"/>
      <c r="K62" s="70">
        <f t="shared" si="1"/>
        <v>0</v>
      </c>
      <c r="L62" s="92"/>
      <c r="N62" s="64"/>
    </row>
    <row r="63" spans="1:14">
      <c r="A63" s="151" t="s">
        <v>732</v>
      </c>
      <c r="B63" s="79" t="s">
        <v>733</v>
      </c>
      <c r="C63" s="80" t="s">
        <v>1</v>
      </c>
      <c r="D63" s="221">
        <v>18000</v>
      </c>
      <c r="E63" s="237" t="s">
        <v>10</v>
      </c>
      <c r="F63" s="80" t="s">
        <v>816</v>
      </c>
      <c r="G63" s="80" t="s">
        <v>11</v>
      </c>
      <c r="H63" s="81" t="s">
        <v>734</v>
      </c>
      <c r="I63" s="276">
        <f t="shared" si="0"/>
        <v>4.615384615384615</v>
      </c>
      <c r="J63" s="68"/>
      <c r="K63" s="70">
        <f t="shared" si="1"/>
        <v>0</v>
      </c>
      <c r="L63" s="92"/>
      <c r="N63" s="64"/>
    </row>
    <row r="64" spans="1:14">
      <c r="A64" s="150" t="s">
        <v>1405</v>
      </c>
      <c r="B64" s="85" t="s">
        <v>1736</v>
      </c>
      <c r="C64" s="80" t="s">
        <v>181</v>
      </c>
      <c r="D64" s="221">
        <v>35000</v>
      </c>
      <c r="E64" s="238" t="s">
        <v>10</v>
      </c>
      <c r="F64" s="80" t="s">
        <v>1743</v>
      </c>
      <c r="G64" s="80" t="s">
        <v>11</v>
      </c>
      <c r="H64" s="81" t="s">
        <v>1744</v>
      </c>
      <c r="I64" s="276">
        <f t="shared" si="0"/>
        <v>8.9743589743589745</v>
      </c>
      <c r="J64" s="68"/>
      <c r="K64" s="70">
        <f t="shared" si="1"/>
        <v>0</v>
      </c>
      <c r="L64" s="92"/>
      <c r="N64" s="64"/>
    </row>
    <row r="65" spans="1:14">
      <c r="A65" s="150" t="s">
        <v>1405</v>
      </c>
      <c r="B65" s="85" t="s">
        <v>1413</v>
      </c>
      <c r="C65" s="80" t="s">
        <v>1</v>
      </c>
      <c r="D65" s="221">
        <v>24000</v>
      </c>
      <c r="E65" s="239" t="s">
        <v>10</v>
      </c>
      <c r="F65" s="80" t="s">
        <v>1741</v>
      </c>
      <c r="G65" s="80" t="s">
        <v>11</v>
      </c>
      <c r="H65" s="81" t="s">
        <v>1742</v>
      </c>
      <c r="I65" s="276">
        <f t="shared" si="0"/>
        <v>6.1538461538461542</v>
      </c>
      <c r="J65" s="68"/>
      <c r="K65" s="70">
        <f t="shared" si="1"/>
        <v>0</v>
      </c>
      <c r="L65" s="92"/>
      <c r="N65" s="64"/>
    </row>
    <row r="66" spans="1:14">
      <c r="A66" s="149" t="s">
        <v>466</v>
      </c>
      <c r="B66" s="79" t="s">
        <v>467</v>
      </c>
      <c r="C66" s="80" t="s">
        <v>182</v>
      </c>
      <c r="D66" s="220">
        <v>24000</v>
      </c>
      <c r="E66" s="240" t="s">
        <v>10</v>
      </c>
      <c r="F66" s="80" t="s">
        <v>48</v>
      </c>
      <c r="G66" s="80" t="s">
        <v>11</v>
      </c>
      <c r="H66" s="81" t="s">
        <v>468</v>
      </c>
      <c r="I66" s="276">
        <f t="shared" si="0"/>
        <v>6.1538461538461542</v>
      </c>
      <c r="J66" s="68"/>
      <c r="K66" s="70">
        <f t="shared" si="1"/>
        <v>0</v>
      </c>
      <c r="L66" s="92"/>
      <c r="N66" s="64"/>
    </row>
    <row r="67" spans="1:14">
      <c r="A67" s="150" t="s">
        <v>654</v>
      </c>
      <c r="B67" s="117" t="s">
        <v>655</v>
      </c>
      <c r="C67" s="118" t="s">
        <v>91</v>
      </c>
      <c r="D67" s="221">
        <v>34000</v>
      </c>
      <c r="E67" s="285" t="s">
        <v>10</v>
      </c>
      <c r="F67" s="80" t="s">
        <v>48</v>
      </c>
      <c r="G67" s="118" t="s">
        <v>57</v>
      </c>
      <c r="H67" s="161" t="s">
        <v>656</v>
      </c>
      <c r="I67" s="276">
        <f t="shared" si="0"/>
        <v>8.7179487179487172</v>
      </c>
      <c r="J67" s="68"/>
      <c r="K67" s="70">
        <f t="shared" si="1"/>
        <v>0</v>
      </c>
      <c r="L67" s="92"/>
      <c r="N67" s="64"/>
    </row>
    <row r="68" spans="1:14">
      <c r="A68" s="149" t="s">
        <v>654</v>
      </c>
      <c r="B68" s="117" t="s">
        <v>1083</v>
      </c>
      <c r="C68" s="118" t="s">
        <v>91</v>
      </c>
      <c r="D68" s="221">
        <v>28000</v>
      </c>
      <c r="E68" s="285" t="s">
        <v>10</v>
      </c>
      <c r="F68" s="80" t="s">
        <v>66</v>
      </c>
      <c r="G68" s="80" t="s">
        <v>57</v>
      </c>
      <c r="H68" s="81" t="s">
        <v>1084</v>
      </c>
      <c r="I68" s="276">
        <f t="shared" si="0"/>
        <v>7.1794871794871797</v>
      </c>
      <c r="J68" s="68"/>
      <c r="K68" s="70">
        <f t="shared" si="1"/>
        <v>0</v>
      </c>
      <c r="L68" s="92"/>
      <c r="N68" s="64"/>
    </row>
    <row r="69" spans="1:14">
      <c r="A69" s="152" t="s">
        <v>154</v>
      </c>
      <c r="B69" s="195" t="s">
        <v>155</v>
      </c>
      <c r="C69" s="118" t="s">
        <v>1</v>
      </c>
      <c r="D69" s="221">
        <v>26000</v>
      </c>
      <c r="E69" s="241" t="s">
        <v>10</v>
      </c>
      <c r="F69" s="80" t="s">
        <v>74</v>
      </c>
      <c r="G69" s="80" t="s">
        <v>156</v>
      </c>
      <c r="H69" s="81" t="s">
        <v>820</v>
      </c>
      <c r="I69" s="276">
        <f t="shared" si="0"/>
        <v>6.666666666666667</v>
      </c>
      <c r="J69" s="68"/>
      <c r="K69" s="70">
        <f t="shared" si="1"/>
        <v>0</v>
      </c>
      <c r="L69" s="92"/>
      <c r="N69" s="64"/>
    </row>
    <row r="70" spans="1:14">
      <c r="A70" s="150" t="s">
        <v>227</v>
      </c>
      <c r="B70" s="117" t="s">
        <v>228</v>
      </c>
      <c r="C70" s="80" t="s">
        <v>103</v>
      </c>
      <c r="D70" s="221">
        <v>29000</v>
      </c>
      <c r="E70" s="285" t="s">
        <v>10</v>
      </c>
      <c r="F70" s="80" t="s">
        <v>48</v>
      </c>
      <c r="G70" s="80" t="s">
        <v>59</v>
      </c>
      <c r="H70" s="81" t="s">
        <v>229</v>
      </c>
      <c r="I70" s="276">
        <f t="shared" si="0"/>
        <v>7.4358974358974361</v>
      </c>
      <c r="J70" s="68"/>
      <c r="K70" s="70">
        <f t="shared" si="1"/>
        <v>0</v>
      </c>
      <c r="L70" s="92"/>
      <c r="N70" s="64"/>
    </row>
    <row r="71" spans="1:14">
      <c r="A71" s="152" t="s">
        <v>220</v>
      </c>
      <c r="B71" s="85" t="s">
        <v>1323</v>
      </c>
      <c r="C71" s="80" t="s">
        <v>181</v>
      </c>
      <c r="D71" s="221">
        <v>28000</v>
      </c>
      <c r="E71" s="239" t="s">
        <v>10</v>
      </c>
      <c r="F71" s="80" t="s">
        <v>855</v>
      </c>
      <c r="G71" s="80" t="s">
        <v>11</v>
      </c>
      <c r="H71" s="81" t="s">
        <v>1324</v>
      </c>
      <c r="I71" s="276">
        <f t="shared" si="0"/>
        <v>7.1794871794871797</v>
      </c>
      <c r="J71" s="68"/>
      <c r="K71" s="70">
        <f t="shared" si="1"/>
        <v>0</v>
      </c>
      <c r="L71" s="92"/>
      <c r="N71" s="64"/>
    </row>
    <row r="72" spans="1:14">
      <c r="A72" s="152" t="s">
        <v>1652</v>
      </c>
      <c r="B72" s="184" t="s">
        <v>1654</v>
      </c>
      <c r="C72" s="80" t="s">
        <v>182</v>
      </c>
      <c r="D72" s="221">
        <v>35000</v>
      </c>
      <c r="E72" s="287" t="s">
        <v>10</v>
      </c>
      <c r="F72" s="80" t="s">
        <v>48</v>
      </c>
      <c r="G72" s="80" t="s">
        <v>11</v>
      </c>
      <c r="H72" s="277" t="s">
        <v>1655</v>
      </c>
      <c r="I72" s="276">
        <f t="shared" si="0"/>
        <v>8.9743589743589745</v>
      </c>
      <c r="J72" s="68"/>
      <c r="K72" s="70">
        <f t="shared" si="1"/>
        <v>0</v>
      </c>
      <c r="L72" s="92"/>
      <c r="N72" s="64"/>
    </row>
    <row r="73" spans="1:14">
      <c r="A73" s="152" t="s">
        <v>1496</v>
      </c>
      <c r="B73" s="182" t="s">
        <v>1497</v>
      </c>
      <c r="C73" s="80" t="s">
        <v>181</v>
      </c>
      <c r="D73" s="221">
        <v>34000</v>
      </c>
      <c r="E73" s="287" t="s">
        <v>10</v>
      </c>
      <c r="F73" s="80" t="s">
        <v>48</v>
      </c>
      <c r="G73" s="204" t="s">
        <v>1582</v>
      </c>
      <c r="H73" s="278" t="s">
        <v>1498</v>
      </c>
      <c r="I73" s="276">
        <f t="shared" si="0"/>
        <v>8.7179487179487172</v>
      </c>
      <c r="J73" s="68"/>
      <c r="K73" s="70">
        <f t="shared" si="1"/>
        <v>0</v>
      </c>
      <c r="L73" s="92"/>
      <c r="N73" s="64"/>
    </row>
    <row r="74" spans="1:14">
      <c r="A74" s="150" t="s">
        <v>1530</v>
      </c>
      <c r="B74" s="85" t="s">
        <v>1531</v>
      </c>
      <c r="C74" s="80" t="s">
        <v>182</v>
      </c>
      <c r="D74" s="221">
        <v>39000</v>
      </c>
      <c r="E74" s="239" t="s">
        <v>10</v>
      </c>
      <c r="F74" s="80" t="s">
        <v>48</v>
      </c>
      <c r="G74" s="80" t="s">
        <v>30</v>
      </c>
      <c r="H74" s="81" t="s">
        <v>1612</v>
      </c>
      <c r="I74" s="276">
        <f t="shared" si="0"/>
        <v>10</v>
      </c>
      <c r="J74" s="68"/>
      <c r="K74" s="70">
        <f t="shared" si="1"/>
        <v>0</v>
      </c>
      <c r="L74" s="92"/>
      <c r="N74" s="64"/>
    </row>
    <row r="75" spans="1:14">
      <c r="A75" s="150" t="s">
        <v>1566</v>
      </c>
      <c r="B75" s="79" t="s">
        <v>1610</v>
      </c>
      <c r="C75" s="80" t="s">
        <v>182</v>
      </c>
      <c r="D75" s="221">
        <v>39000</v>
      </c>
      <c r="E75" s="246" t="s">
        <v>10</v>
      </c>
      <c r="F75" s="80" t="s">
        <v>48</v>
      </c>
      <c r="G75" s="80" t="s">
        <v>30</v>
      </c>
      <c r="H75" s="81" t="s">
        <v>1611</v>
      </c>
      <c r="I75" s="276">
        <f t="shared" si="0"/>
        <v>10</v>
      </c>
      <c r="J75" s="68"/>
      <c r="K75" s="70">
        <f t="shared" si="1"/>
        <v>0</v>
      </c>
      <c r="L75" s="92"/>
      <c r="N75" s="64"/>
    </row>
    <row r="76" spans="1:14">
      <c r="A76" s="150" t="s">
        <v>2339</v>
      </c>
      <c r="B76" s="117" t="s">
        <v>1613</v>
      </c>
      <c r="C76" s="118" t="s">
        <v>1614</v>
      </c>
      <c r="D76" s="224">
        <v>110000</v>
      </c>
      <c r="E76" s="287" t="s">
        <v>10</v>
      </c>
      <c r="F76" s="80" t="s">
        <v>48</v>
      </c>
      <c r="G76" s="118" t="s">
        <v>30</v>
      </c>
      <c r="H76" s="161" t="s">
        <v>1619</v>
      </c>
      <c r="I76" s="276">
        <f t="shared" si="0"/>
        <v>28.205128205128204</v>
      </c>
      <c r="J76" s="68"/>
      <c r="K76" s="70">
        <f t="shared" si="1"/>
        <v>0</v>
      </c>
      <c r="L76" s="92"/>
      <c r="N76" s="64"/>
    </row>
    <row r="77" spans="1:14">
      <c r="A77" s="152" t="s">
        <v>541</v>
      </c>
      <c r="B77" s="161" t="s">
        <v>542</v>
      </c>
      <c r="C77" s="80" t="s">
        <v>1</v>
      </c>
      <c r="D77" s="221">
        <v>22000</v>
      </c>
      <c r="E77" s="241" t="s">
        <v>10</v>
      </c>
      <c r="F77" s="80" t="s">
        <v>33</v>
      </c>
      <c r="G77" s="118" t="s">
        <v>54</v>
      </c>
      <c r="H77" s="81" t="s">
        <v>543</v>
      </c>
      <c r="I77" s="276">
        <f t="shared" si="0"/>
        <v>5.6410256410256414</v>
      </c>
      <c r="J77" s="68"/>
      <c r="K77" s="70">
        <f t="shared" si="1"/>
        <v>0</v>
      </c>
      <c r="L77" s="92"/>
      <c r="N77" s="64"/>
    </row>
    <row r="78" spans="1:14">
      <c r="A78" s="329" t="s">
        <v>2511</v>
      </c>
      <c r="B78" s="79" t="s">
        <v>2508</v>
      </c>
      <c r="C78" s="80" t="s">
        <v>91</v>
      </c>
      <c r="D78" s="221">
        <v>39000</v>
      </c>
      <c r="E78" s="237" t="s">
        <v>10</v>
      </c>
      <c r="F78" s="80" t="s">
        <v>48</v>
      </c>
      <c r="G78" s="80" t="s">
        <v>59</v>
      </c>
      <c r="H78" s="81" t="s">
        <v>2509</v>
      </c>
      <c r="I78" s="276">
        <f t="shared" si="0"/>
        <v>10</v>
      </c>
      <c r="J78" s="68"/>
      <c r="K78" s="70">
        <f t="shared" si="1"/>
        <v>0</v>
      </c>
      <c r="L78" s="92"/>
      <c r="N78" s="64"/>
    </row>
    <row r="79" spans="1:14">
      <c r="A79" s="329" t="s">
        <v>2511</v>
      </c>
      <c r="B79" s="79" t="s">
        <v>2035</v>
      </c>
      <c r="C79" s="80" t="s">
        <v>91</v>
      </c>
      <c r="D79" s="221">
        <v>39000</v>
      </c>
      <c r="E79" s="237" t="s">
        <v>10</v>
      </c>
      <c r="F79" s="80" t="s">
        <v>48</v>
      </c>
      <c r="G79" s="80" t="s">
        <v>59</v>
      </c>
      <c r="H79" s="81" t="s">
        <v>2510</v>
      </c>
      <c r="I79" s="276">
        <f t="shared" si="0"/>
        <v>10</v>
      </c>
      <c r="J79" s="68"/>
      <c r="K79" s="70">
        <f t="shared" si="1"/>
        <v>0</v>
      </c>
      <c r="L79" s="92"/>
      <c r="N79" s="64"/>
    </row>
    <row r="80" spans="1:14">
      <c r="A80" s="148" t="s">
        <v>250</v>
      </c>
      <c r="B80" s="79" t="s">
        <v>438</v>
      </c>
      <c r="C80" s="80" t="s">
        <v>182</v>
      </c>
      <c r="D80" s="221">
        <v>24000</v>
      </c>
      <c r="E80" s="240" t="s">
        <v>10</v>
      </c>
      <c r="F80" s="80" t="s">
        <v>819</v>
      </c>
      <c r="G80" s="80" t="s">
        <v>11</v>
      </c>
      <c r="H80" s="367" t="s">
        <v>251</v>
      </c>
      <c r="I80" s="276">
        <f t="shared" si="0"/>
        <v>6.1538461538461542</v>
      </c>
      <c r="J80" s="68"/>
      <c r="K80" s="70">
        <f t="shared" si="1"/>
        <v>0</v>
      </c>
      <c r="L80" s="92"/>
      <c r="N80" s="64"/>
    </row>
    <row r="81" spans="1:14">
      <c r="A81" s="189" t="s">
        <v>2485</v>
      </c>
      <c r="B81" s="85" t="s">
        <v>2486</v>
      </c>
      <c r="C81" s="80" t="s">
        <v>181</v>
      </c>
      <c r="D81" s="221">
        <v>35000</v>
      </c>
      <c r="E81" s="239" t="s">
        <v>10</v>
      </c>
      <c r="F81" s="118" t="s">
        <v>74</v>
      </c>
      <c r="G81" s="80" t="s">
        <v>11</v>
      </c>
      <c r="H81" s="367" t="s">
        <v>2487</v>
      </c>
      <c r="I81" s="276">
        <f t="shared" si="0"/>
        <v>8.9743589743589745</v>
      </c>
      <c r="J81" s="68"/>
      <c r="K81" s="70">
        <f t="shared" si="1"/>
        <v>0</v>
      </c>
      <c r="L81" s="92"/>
      <c r="N81" s="64"/>
    </row>
    <row r="82" spans="1:14">
      <c r="A82" s="150" t="s">
        <v>955</v>
      </c>
      <c r="B82" s="85" t="s">
        <v>956</v>
      </c>
      <c r="C82" s="80" t="s">
        <v>1</v>
      </c>
      <c r="D82" s="223">
        <v>24000</v>
      </c>
      <c r="E82" s="239" t="s">
        <v>10</v>
      </c>
      <c r="F82" s="80" t="s">
        <v>104</v>
      </c>
      <c r="G82" s="80" t="s">
        <v>32</v>
      </c>
      <c r="H82" s="81" t="s">
        <v>1257</v>
      </c>
      <c r="I82" s="276">
        <f t="shared" si="0"/>
        <v>6.1538461538461542</v>
      </c>
      <c r="J82" s="68"/>
      <c r="K82" s="70">
        <f t="shared" si="1"/>
        <v>0</v>
      </c>
      <c r="L82" s="92"/>
      <c r="N82" s="64"/>
    </row>
    <row r="83" spans="1:14">
      <c r="A83" s="150" t="s">
        <v>132</v>
      </c>
      <c r="B83" s="117" t="s">
        <v>280</v>
      </c>
      <c r="C83" s="80" t="s">
        <v>103</v>
      </c>
      <c r="D83" s="221">
        <v>34000</v>
      </c>
      <c r="E83" s="241" t="s">
        <v>10</v>
      </c>
      <c r="F83" s="80" t="s">
        <v>48</v>
      </c>
      <c r="G83" s="118" t="s">
        <v>30</v>
      </c>
      <c r="H83" s="161" t="s">
        <v>1414</v>
      </c>
      <c r="I83" s="276">
        <f t="shared" si="0"/>
        <v>8.7179487179487172</v>
      </c>
      <c r="J83" s="68"/>
      <c r="K83" s="70">
        <f t="shared" ref="K83:K85" si="2">D83*J83</f>
        <v>0</v>
      </c>
      <c r="L83" s="92"/>
      <c r="N83" s="64"/>
    </row>
    <row r="84" spans="1:14" ht="12" customHeight="1">
      <c r="A84" s="152" t="s">
        <v>195</v>
      </c>
      <c r="B84" s="117" t="s">
        <v>196</v>
      </c>
      <c r="C84" s="118" t="s">
        <v>1</v>
      </c>
      <c r="D84" s="221">
        <v>24000</v>
      </c>
      <c r="E84" s="241" t="s">
        <v>10</v>
      </c>
      <c r="F84" s="118" t="s">
        <v>74</v>
      </c>
      <c r="G84" s="118" t="s">
        <v>56</v>
      </c>
      <c r="H84" s="81" t="s">
        <v>197</v>
      </c>
      <c r="I84" s="276">
        <f t="shared" si="0"/>
        <v>6.1538461538461542</v>
      </c>
      <c r="J84" s="68"/>
      <c r="K84" s="70">
        <f t="shared" si="2"/>
        <v>0</v>
      </c>
      <c r="L84" s="92"/>
      <c r="N84" s="64"/>
    </row>
    <row r="85" spans="1:14" ht="12" customHeight="1">
      <c r="A85" s="152" t="s">
        <v>195</v>
      </c>
      <c r="B85" s="117" t="s">
        <v>1411</v>
      </c>
      <c r="C85" s="118" t="s">
        <v>1</v>
      </c>
      <c r="D85" s="221">
        <v>24000</v>
      </c>
      <c r="E85" s="241" t="s">
        <v>10</v>
      </c>
      <c r="F85" s="80" t="s">
        <v>74</v>
      </c>
      <c r="G85" s="118" t="s">
        <v>56</v>
      </c>
      <c r="H85" s="81" t="s">
        <v>1412</v>
      </c>
      <c r="I85" s="276">
        <f t="shared" ref="I85" si="3">D85/3900</f>
        <v>6.1538461538461542</v>
      </c>
      <c r="J85" s="68"/>
      <c r="K85" s="70">
        <f t="shared" si="2"/>
        <v>0</v>
      </c>
      <c r="L85" s="92"/>
      <c r="N85" s="64"/>
    </row>
    <row r="86" spans="1:14">
      <c r="A86" s="152"/>
      <c r="B86" s="117"/>
      <c r="C86" s="118"/>
      <c r="D86" s="220"/>
      <c r="E86" s="241"/>
      <c r="F86" s="80"/>
      <c r="G86" s="118"/>
      <c r="H86" s="161"/>
      <c r="I86" s="276">
        <f t="shared" ref="I86:I89" si="4">D86/3900</f>
        <v>0</v>
      </c>
      <c r="J86" s="68"/>
      <c r="K86" s="70">
        <f t="shared" ref="K86:K89" si="5">D86*J86</f>
        <v>0</v>
      </c>
      <c r="L86" s="92"/>
    </row>
    <row r="87" spans="1:14">
      <c r="A87" s="149"/>
      <c r="B87" s="117"/>
      <c r="C87" s="118"/>
      <c r="D87" s="220"/>
      <c r="E87" s="241"/>
      <c r="F87" s="80"/>
      <c r="G87" s="162"/>
      <c r="H87" s="161"/>
      <c r="I87" s="276">
        <f t="shared" si="4"/>
        <v>0</v>
      </c>
      <c r="J87" s="68"/>
      <c r="K87" s="70">
        <f t="shared" si="5"/>
        <v>0</v>
      </c>
      <c r="L87" s="92"/>
    </row>
    <row r="88" spans="1:14">
      <c r="A88" s="149" t="s">
        <v>469</v>
      </c>
      <c r="B88" s="107" t="s">
        <v>470</v>
      </c>
      <c r="C88" s="80" t="s">
        <v>471</v>
      </c>
      <c r="D88" s="223">
        <v>80000</v>
      </c>
      <c r="E88" s="239" t="s">
        <v>10</v>
      </c>
      <c r="F88" s="80" t="s">
        <v>66</v>
      </c>
      <c r="G88" s="80" t="s">
        <v>11</v>
      </c>
      <c r="H88" s="81" t="s">
        <v>472</v>
      </c>
      <c r="I88" s="276">
        <f t="shared" si="4"/>
        <v>20.512820512820515</v>
      </c>
      <c r="J88" s="68"/>
      <c r="K88" s="70">
        <f t="shared" si="5"/>
        <v>0</v>
      </c>
      <c r="L88" s="92"/>
      <c r="N88" s="64"/>
    </row>
    <row r="89" spans="1:14">
      <c r="A89" s="149" t="s">
        <v>407</v>
      </c>
      <c r="B89" s="79" t="s">
        <v>124</v>
      </c>
      <c r="C89" s="80" t="s">
        <v>404</v>
      </c>
      <c r="D89" s="129">
        <v>78000</v>
      </c>
      <c r="E89" s="239" t="s">
        <v>10</v>
      </c>
      <c r="F89" s="80" t="s">
        <v>66</v>
      </c>
      <c r="G89" s="118" t="s">
        <v>57</v>
      </c>
      <c r="H89" s="81" t="s">
        <v>125</v>
      </c>
      <c r="I89" s="276">
        <f t="shared" si="4"/>
        <v>20</v>
      </c>
      <c r="J89" s="68"/>
      <c r="K89" s="70">
        <f t="shared" si="5"/>
        <v>0</v>
      </c>
      <c r="L89" s="92"/>
    </row>
    <row r="90" spans="1:14" ht="15" thickBot="1">
      <c r="A90" s="213"/>
      <c r="B90" s="191"/>
      <c r="C90" s="48"/>
      <c r="D90" s="176"/>
      <c r="E90" s="430"/>
      <c r="F90" s="84"/>
      <c r="G90" s="84"/>
      <c r="H90" s="192"/>
      <c r="I90" s="193"/>
      <c r="J90" s="84"/>
      <c r="K90" s="98"/>
      <c r="L90" s="92"/>
    </row>
    <row r="91" spans="1:14" ht="15" thickBot="1">
      <c r="K91" s="203">
        <f>SUM(K15:K89)</f>
        <v>0</v>
      </c>
      <c r="L91" s="56"/>
    </row>
    <row r="93" spans="1:14" ht="15" thickBot="1"/>
    <row r="94" spans="1:14" ht="17" thickBot="1">
      <c r="A94" s="229" t="s">
        <v>2340</v>
      </c>
      <c r="C94"/>
      <c r="E94" s="431"/>
      <c r="F94"/>
      <c r="G94"/>
      <c r="H94"/>
    </row>
    <row r="95" spans="1:14" ht="26" customHeight="1" thickBot="1">
      <c r="A95" s="120" t="s">
        <v>13</v>
      </c>
      <c r="B95" s="115" t="s">
        <v>14</v>
      </c>
      <c r="C95" s="121" t="s">
        <v>15</v>
      </c>
      <c r="D95" s="123" t="s">
        <v>50</v>
      </c>
      <c r="E95" s="427" t="s">
        <v>9</v>
      </c>
      <c r="F95" s="62" t="s">
        <v>17</v>
      </c>
      <c r="G95" s="61" t="s">
        <v>16</v>
      </c>
      <c r="H95" s="61" t="s">
        <v>484</v>
      </c>
      <c r="I95" s="124" t="s">
        <v>51</v>
      </c>
      <c r="J95" s="125" t="s">
        <v>81</v>
      </c>
      <c r="K95" s="126" t="s">
        <v>82</v>
      </c>
    </row>
    <row r="96" spans="1:14">
      <c r="A96" s="150" t="s">
        <v>374</v>
      </c>
      <c r="B96" s="117" t="s">
        <v>375</v>
      </c>
      <c r="C96" s="118" t="s">
        <v>91</v>
      </c>
      <c r="D96" s="166">
        <v>32000</v>
      </c>
      <c r="E96" s="241" t="s">
        <v>10</v>
      </c>
      <c r="F96" s="68" t="s">
        <v>825</v>
      </c>
      <c r="G96" s="165" t="s">
        <v>225</v>
      </c>
      <c r="H96" s="77" t="s">
        <v>378</v>
      </c>
      <c r="I96" s="174">
        <f t="shared" ref="I96:I101" si="6">D96/3900</f>
        <v>8.2051282051282044</v>
      </c>
      <c r="J96" s="68"/>
      <c r="K96" s="70">
        <f t="shared" ref="K96:K101" si="7">D96*J96</f>
        <v>0</v>
      </c>
    </row>
    <row r="97" spans="1:12">
      <c r="A97" s="152" t="s">
        <v>327</v>
      </c>
      <c r="B97" s="107" t="s">
        <v>328</v>
      </c>
      <c r="C97" s="80" t="s">
        <v>1</v>
      </c>
      <c r="D97" s="166">
        <v>32000</v>
      </c>
      <c r="E97" s="239" t="s">
        <v>10</v>
      </c>
      <c r="F97" s="68" t="s">
        <v>825</v>
      </c>
      <c r="G97" s="68" t="s">
        <v>11</v>
      </c>
      <c r="H97" s="54" t="s">
        <v>188</v>
      </c>
      <c r="I97" s="174">
        <f t="shared" si="6"/>
        <v>8.2051282051282044</v>
      </c>
      <c r="J97" s="68"/>
      <c r="K97" s="70">
        <f t="shared" si="7"/>
        <v>0</v>
      </c>
    </row>
    <row r="98" spans="1:12">
      <c r="A98" s="148" t="s">
        <v>376</v>
      </c>
      <c r="B98" s="79" t="s">
        <v>377</v>
      </c>
      <c r="C98" s="118" t="s">
        <v>91</v>
      </c>
      <c r="D98" s="166">
        <v>32000</v>
      </c>
      <c r="E98" s="240" t="s">
        <v>10</v>
      </c>
      <c r="F98" s="68" t="s">
        <v>825</v>
      </c>
      <c r="G98" s="68" t="s">
        <v>225</v>
      </c>
      <c r="H98" s="54" t="s">
        <v>379</v>
      </c>
      <c r="I98" s="174">
        <f t="shared" si="6"/>
        <v>8.2051282051282044</v>
      </c>
      <c r="J98" s="68"/>
      <c r="K98" s="70">
        <f t="shared" si="7"/>
        <v>0</v>
      </c>
    </row>
    <row r="99" spans="1:12">
      <c r="A99" s="148" t="s">
        <v>330</v>
      </c>
      <c r="B99" s="55" t="s">
        <v>331</v>
      </c>
      <c r="C99" s="118" t="s">
        <v>182</v>
      </c>
      <c r="D99" s="166">
        <v>32000</v>
      </c>
      <c r="E99" s="239" t="s">
        <v>10</v>
      </c>
      <c r="F99" s="68" t="s">
        <v>48</v>
      </c>
      <c r="G99" s="68" t="s">
        <v>20</v>
      </c>
      <c r="H99" s="54" t="s">
        <v>48</v>
      </c>
      <c r="I99" s="174">
        <f t="shared" si="6"/>
        <v>8.2051282051282044</v>
      </c>
      <c r="J99" s="68"/>
      <c r="K99" s="70">
        <f t="shared" si="7"/>
        <v>0</v>
      </c>
    </row>
    <row r="100" spans="1:12">
      <c r="A100" s="152" t="s">
        <v>1462</v>
      </c>
      <c r="B100" s="85" t="s">
        <v>1463</v>
      </c>
      <c r="C100" s="80" t="s">
        <v>91</v>
      </c>
      <c r="D100" s="166">
        <v>35000</v>
      </c>
      <c r="E100" s="239" t="s">
        <v>10</v>
      </c>
      <c r="F100" s="68" t="s">
        <v>1147</v>
      </c>
      <c r="G100" s="68" t="s">
        <v>20</v>
      </c>
      <c r="H100" s="54" t="s">
        <v>952</v>
      </c>
      <c r="I100" s="174">
        <f t="shared" si="6"/>
        <v>8.9743589743589745</v>
      </c>
      <c r="J100" s="68"/>
      <c r="K100" s="70">
        <f t="shared" si="7"/>
        <v>0</v>
      </c>
    </row>
    <row r="101" spans="1:12">
      <c r="A101" s="152" t="s">
        <v>746</v>
      </c>
      <c r="B101" s="105" t="s">
        <v>747</v>
      </c>
      <c r="C101" s="80" t="s">
        <v>182</v>
      </c>
      <c r="D101" s="166">
        <v>30000</v>
      </c>
      <c r="E101" s="240" t="s">
        <v>10</v>
      </c>
      <c r="F101" s="68" t="s">
        <v>1114</v>
      </c>
      <c r="G101" s="68" t="s">
        <v>102</v>
      </c>
      <c r="H101" s="54" t="s">
        <v>1251</v>
      </c>
      <c r="I101" s="174">
        <f t="shared" si="6"/>
        <v>7.6923076923076925</v>
      </c>
      <c r="J101" s="68"/>
      <c r="K101" s="70">
        <f t="shared" si="7"/>
        <v>0</v>
      </c>
    </row>
    <row r="102" spans="1:12" ht="15" thickBot="1">
      <c r="A102" s="196"/>
      <c r="B102" s="96"/>
      <c r="C102" s="97"/>
      <c r="D102" s="197"/>
      <c r="E102" s="432"/>
      <c r="F102" s="84"/>
      <c r="G102" s="84"/>
      <c r="H102" s="84"/>
      <c r="I102" s="193"/>
      <c r="J102" s="193"/>
      <c r="K102" s="230"/>
    </row>
    <row r="103" spans="1:12" ht="15" thickBot="1">
      <c r="D103" s="22"/>
      <c r="F103" s="31"/>
      <c r="G103" s="175"/>
      <c r="H103" s="2"/>
      <c r="I103" s="179"/>
      <c r="J103" s="175"/>
      <c r="K103" s="306">
        <f>SUM(K96:K101)</f>
        <v>0</v>
      </c>
    </row>
    <row r="104" spans="1:12">
      <c r="D104" s="22"/>
      <c r="F104" s="31"/>
      <c r="G104" s="175"/>
      <c r="H104" s="2"/>
      <c r="I104" s="179"/>
      <c r="J104" s="175"/>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7"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808D78B6-7448-EB4C-9D7A-AD6922083254}"/>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5"/>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79" customWidth="1"/>
    <col min="7" max="7" width="19" style="179" customWidth="1"/>
    <col min="8" max="8" width="25.5" style="179" customWidth="1"/>
    <col min="9" max="9" width="70.5" style="179"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95" t="s">
        <v>86</v>
      </c>
      <c r="C1" s="295"/>
      <c r="D1" s="101"/>
      <c r="E1" s="101"/>
      <c r="F1" s="101"/>
      <c r="G1" s="35"/>
      <c r="H1" s="290"/>
      <c r="I1" s="19"/>
      <c r="J1" s="101"/>
      <c r="K1" s="101"/>
      <c r="L1" s="101"/>
      <c r="T1" s="101"/>
    </row>
    <row r="2" spans="1:20" ht="16.75" customHeight="1">
      <c r="B2" s="36"/>
      <c r="C2" s="36"/>
      <c r="F2" s="307"/>
      <c r="I2" s="19"/>
    </row>
    <row r="3" spans="1:20" ht="14" thickBot="1">
      <c r="A3" s="39" t="s">
        <v>3</v>
      </c>
      <c r="B3" s="65" t="s">
        <v>737</v>
      </c>
      <c r="C3" s="179"/>
      <c r="F3" s="101"/>
      <c r="I3" s="19"/>
    </row>
    <row r="4" spans="1:20" ht="14" thickBot="1">
      <c r="A4" s="39" t="s">
        <v>1055</v>
      </c>
      <c r="B4" s="138" t="s">
        <v>84</v>
      </c>
      <c r="C4" s="179"/>
      <c r="F4" s="101"/>
      <c r="I4" s="318" t="s">
        <v>1678</v>
      </c>
    </row>
    <row r="5" spans="1:20" ht="17" thickBot="1">
      <c r="A5" s="39" t="s">
        <v>5</v>
      </c>
      <c r="B5" s="66" t="s">
        <v>6</v>
      </c>
      <c r="C5" s="179"/>
      <c r="F5" s="101"/>
      <c r="I5" s="319" t="s">
        <v>1683</v>
      </c>
    </row>
    <row r="6" spans="1:20">
      <c r="A6" s="39" t="s">
        <v>1056</v>
      </c>
      <c r="B6" s="139" t="s">
        <v>1057</v>
      </c>
      <c r="C6" s="179"/>
      <c r="F6" s="101"/>
      <c r="I6" s="22"/>
    </row>
    <row r="7" spans="1:20" ht="20" customHeight="1" thickBot="1">
      <c r="A7" s="38"/>
      <c r="B7" s="116" t="s">
        <v>738</v>
      </c>
      <c r="C7" s="179"/>
      <c r="F7" s="101"/>
      <c r="I7" s="22"/>
    </row>
    <row r="8" spans="1:20" ht="14" thickBot="1">
      <c r="A8" s="116"/>
      <c r="B8" s="317" t="s">
        <v>2440</v>
      </c>
      <c r="C8" s="90"/>
      <c r="F8" s="101"/>
      <c r="I8" s="320" t="s">
        <v>2441</v>
      </c>
    </row>
    <row r="9" spans="1:20" ht="15" customHeight="1" thickBot="1">
      <c r="A9" s="38"/>
      <c r="B9" s="82" t="s">
        <v>1060</v>
      </c>
      <c r="C9" s="250"/>
      <c r="F9" s="101"/>
      <c r="I9" s="321" t="s">
        <v>2442</v>
      </c>
    </row>
    <row r="10" spans="1:20">
      <c r="A10" s="38"/>
      <c r="B10" s="82" t="s">
        <v>1704</v>
      </c>
      <c r="C10" s="251"/>
      <c r="F10" s="101"/>
      <c r="I10" s="19"/>
    </row>
    <row r="11" spans="1:20">
      <c r="A11" s="38"/>
      <c r="B11" s="82" t="s">
        <v>1438</v>
      </c>
      <c r="C11" s="252"/>
      <c r="F11" s="101"/>
      <c r="I11" s="19"/>
    </row>
    <row r="12" spans="1:20" ht="18" customHeight="1" thickBot="1">
      <c r="A12" s="38" t="s">
        <v>689</v>
      </c>
      <c r="B12" s="140" t="s">
        <v>1068</v>
      </c>
      <c r="C12" s="141"/>
      <c r="F12" s="101"/>
      <c r="I12" s="19"/>
    </row>
    <row r="13" spans="1:20" ht="16" customHeight="1" thickBot="1">
      <c r="A13" s="38"/>
      <c r="B13" s="142" t="s">
        <v>1058</v>
      </c>
      <c r="C13" s="143"/>
      <c r="F13" s="101"/>
      <c r="I13" s="19"/>
    </row>
    <row r="14" spans="1:20">
      <c r="A14" s="38"/>
      <c r="B14" s="179"/>
      <c r="C14" s="179"/>
      <c r="F14" s="101"/>
      <c r="I14" s="19"/>
    </row>
    <row r="15" spans="1:20" ht="14.25" customHeight="1" thickBot="1">
      <c r="A15" s="219"/>
      <c r="B15" s="162"/>
      <c r="C15" s="162"/>
      <c r="F15" s="211"/>
      <c r="G15" s="162"/>
      <c r="H15" s="162"/>
      <c r="I15" s="162"/>
    </row>
    <row r="16" spans="1:20" ht="29" customHeight="1" thickBot="1">
      <c r="A16" s="253" t="s">
        <v>13</v>
      </c>
      <c r="B16" s="254" t="s">
        <v>14</v>
      </c>
      <c r="C16" s="255" t="s">
        <v>15</v>
      </c>
      <c r="D16" s="256" t="s">
        <v>2333</v>
      </c>
      <c r="E16" s="308" t="s">
        <v>9</v>
      </c>
      <c r="F16" s="258" t="s">
        <v>17</v>
      </c>
      <c r="G16" s="255" t="s">
        <v>16</v>
      </c>
      <c r="H16" s="258" t="s">
        <v>7</v>
      </c>
      <c r="I16" s="257" t="s">
        <v>484</v>
      </c>
      <c r="J16" s="177" t="s">
        <v>51</v>
      </c>
      <c r="K16" s="302" t="s">
        <v>81</v>
      </c>
      <c r="L16" s="301" t="s">
        <v>82</v>
      </c>
      <c r="M16" s="291"/>
    </row>
    <row r="17" spans="1:15" ht="14" thickBot="1">
      <c r="A17" s="170" t="s">
        <v>1287</v>
      </c>
      <c r="B17" s="79" t="s">
        <v>1288</v>
      </c>
      <c r="C17" s="80" t="s">
        <v>675</v>
      </c>
      <c r="D17" s="129">
        <v>48000</v>
      </c>
      <c r="E17" s="20" t="s">
        <v>10</v>
      </c>
      <c r="F17" s="80" t="s">
        <v>48</v>
      </c>
      <c r="G17" s="80" t="s">
        <v>59</v>
      </c>
      <c r="H17" s="80" t="s">
        <v>117</v>
      </c>
      <c r="I17" s="79" t="s">
        <v>1289</v>
      </c>
      <c r="J17" s="259">
        <f>D17/3900</f>
        <v>12.307692307692308</v>
      </c>
      <c r="K17" s="279"/>
      <c r="L17" s="309">
        <f>D17*K17</f>
        <v>0</v>
      </c>
      <c r="N17" s="160" t="s">
        <v>83</v>
      </c>
      <c r="O17" s="310">
        <f>L49</f>
        <v>0</v>
      </c>
    </row>
    <row r="18" spans="1:15" ht="15" customHeight="1">
      <c r="A18" s="169" t="s">
        <v>1378</v>
      </c>
      <c r="B18" s="85" t="s">
        <v>1379</v>
      </c>
      <c r="C18" s="80" t="s">
        <v>675</v>
      </c>
      <c r="D18" s="221">
        <v>56000</v>
      </c>
      <c r="E18" s="238" t="s">
        <v>10</v>
      </c>
      <c r="F18" s="80" t="s">
        <v>48</v>
      </c>
      <c r="G18" s="80" t="s">
        <v>38</v>
      </c>
      <c r="H18" s="80" t="s">
        <v>1836</v>
      </c>
      <c r="I18" s="81" t="s">
        <v>1695</v>
      </c>
      <c r="J18" s="259">
        <f>D18/3900</f>
        <v>14.358974358974359</v>
      </c>
      <c r="K18" s="37"/>
      <c r="L18" s="309">
        <f>D18*K18</f>
        <v>0</v>
      </c>
    </row>
    <row r="19" spans="1:15">
      <c r="A19" s="170" t="s">
        <v>172</v>
      </c>
      <c r="B19" s="79" t="s">
        <v>171</v>
      </c>
      <c r="C19" s="80" t="s">
        <v>675</v>
      </c>
      <c r="D19" s="129">
        <v>28000</v>
      </c>
      <c r="E19" s="20" t="s">
        <v>10</v>
      </c>
      <c r="F19" s="80" t="s">
        <v>33</v>
      </c>
      <c r="G19" s="80" t="s">
        <v>26</v>
      </c>
      <c r="H19" s="80" t="s">
        <v>157</v>
      </c>
      <c r="I19" s="81" t="s">
        <v>1160</v>
      </c>
      <c r="J19" s="259">
        <f t="shared" ref="J19:J47" si="0">D19/3900</f>
        <v>7.1794871794871797</v>
      </c>
      <c r="K19" s="37"/>
      <c r="L19" s="309">
        <f>D19*K19</f>
        <v>0</v>
      </c>
    </row>
    <row r="20" spans="1:15" ht="14">
      <c r="A20" s="152" t="s">
        <v>1876</v>
      </c>
      <c r="B20" s="81" t="s">
        <v>1879</v>
      </c>
      <c r="C20" s="80" t="s">
        <v>675</v>
      </c>
      <c r="D20" s="221">
        <v>55000</v>
      </c>
      <c r="E20" s="239" t="s">
        <v>10</v>
      </c>
      <c r="F20" s="80" t="s">
        <v>48</v>
      </c>
      <c r="G20" s="80" t="s">
        <v>38</v>
      </c>
      <c r="H20" s="80" t="s">
        <v>1597</v>
      </c>
      <c r="I20" s="81" t="s">
        <v>1880</v>
      </c>
      <c r="J20" s="259">
        <f t="shared" si="0"/>
        <v>14.102564102564102</v>
      </c>
      <c r="K20" s="37"/>
      <c r="L20" s="309">
        <f t="shared" ref="L20:L47" si="1">D20*K20</f>
        <v>0</v>
      </c>
    </row>
    <row r="21" spans="1:15" ht="14">
      <c r="A21" s="152" t="s">
        <v>1876</v>
      </c>
      <c r="B21" s="81" t="s">
        <v>1881</v>
      </c>
      <c r="C21" s="80" t="s">
        <v>675</v>
      </c>
      <c r="D21" s="221">
        <v>55000</v>
      </c>
      <c r="E21" s="239" t="s">
        <v>10</v>
      </c>
      <c r="F21" s="80" t="s">
        <v>48</v>
      </c>
      <c r="G21" s="80" t="s">
        <v>38</v>
      </c>
      <c r="H21" s="80" t="s">
        <v>1597</v>
      </c>
      <c r="I21" s="81" t="s">
        <v>1882</v>
      </c>
      <c r="J21" s="259">
        <f t="shared" si="0"/>
        <v>14.102564102564102</v>
      </c>
      <c r="K21" s="37"/>
      <c r="L21" s="309">
        <f t="shared" si="1"/>
        <v>0</v>
      </c>
    </row>
    <row r="22" spans="1:15" ht="14">
      <c r="A22" s="148" t="s">
        <v>1876</v>
      </c>
      <c r="B22" s="81" t="s">
        <v>1877</v>
      </c>
      <c r="C22" s="80" t="s">
        <v>675</v>
      </c>
      <c r="D22" s="221">
        <v>55000</v>
      </c>
      <c r="E22" s="240" t="s">
        <v>10</v>
      </c>
      <c r="F22" s="80" t="s">
        <v>48</v>
      </c>
      <c r="G22" s="80" t="s">
        <v>38</v>
      </c>
      <c r="H22" s="80" t="s">
        <v>1597</v>
      </c>
      <c r="I22" s="81" t="s">
        <v>1878</v>
      </c>
      <c r="J22" s="259">
        <f t="shared" si="0"/>
        <v>14.102564102564102</v>
      </c>
      <c r="K22" s="37"/>
      <c r="L22" s="309">
        <f t="shared" si="1"/>
        <v>0</v>
      </c>
    </row>
    <row r="23" spans="1:15">
      <c r="A23" s="148" t="s">
        <v>2526</v>
      </c>
      <c r="B23" s="107" t="s">
        <v>2525</v>
      </c>
      <c r="C23" s="80" t="s">
        <v>675</v>
      </c>
      <c r="D23" s="221">
        <v>52000</v>
      </c>
      <c r="E23" s="69" t="s">
        <v>10</v>
      </c>
      <c r="F23" s="80" t="s">
        <v>48</v>
      </c>
      <c r="G23" s="80" t="s">
        <v>38</v>
      </c>
      <c r="H23" s="80" t="s">
        <v>1597</v>
      </c>
      <c r="I23" s="81" t="s">
        <v>2527</v>
      </c>
      <c r="J23" s="259">
        <f t="shared" si="0"/>
        <v>13.333333333333334</v>
      </c>
      <c r="K23" s="37"/>
      <c r="L23" s="309">
        <f t="shared" si="1"/>
        <v>0</v>
      </c>
    </row>
    <row r="24" spans="1:15" ht="14">
      <c r="A24" s="149" t="s">
        <v>1679</v>
      </c>
      <c r="B24" s="79" t="s">
        <v>1681</v>
      </c>
      <c r="C24" s="80" t="s">
        <v>675</v>
      </c>
      <c r="D24" s="221">
        <v>55000</v>
      </c>
      <c r="E24" s="240" t="s">
        <v>10</v>
      </c>
      <c r="F24" s="80" t="s">
        <v>1680</v>
      </c>
      <c r="G24" s="80" t="s">
        <v>24</v>
      </c>
      <c r="H24" s="80" t="s">
        <v>1597</v>
      </c>
      <c r="I24" s="79" t="s">
        <v>1682</v>
      </c>
      <c r="J24" s="259">
        <f t="shared" si="0"/>
        <v>14.102564102564102</v>
      </c>
      <c r="K24" s="37"/>
      <c r="L24" s="309">
        <f t="shared" si="1"/>
        <v>0</v>
      </c>
    </row>
    <row r="25" spans="1:15">
      <c r="A25" s="149" t="s">
        <v>1679</v>
      </c>
      <c r="B25" s="79" t="s">
        <v>2528</v>
      </c>
      <c r="C25" s="80" t="s">
        <v>675</v>
      </c>
      <c r="D25" s="221">
        <v>48000</v>
      </c>
      <c r="E25" s="69" t="s">
        <v>10</v>
      </c>
      <c r="F25" s="80" t="s">
        <v>1680</v>
      </c>
      <c r="G25" s="80" t="s">
        <v>24</v>
      </c>
      <c r="H25" s="80" t="s">
        <v>1597</v>
      </c>
      <c r="I25" s="79" t="s">
        <v>2529</v>
      </c>
      <c r="J25" s="259">
        <f t="shared" si="0"/>
        <v>12.307692307692308</v>
      </c>
      <c r="K25" s="37"/>
      <c r="L25" s="309">
        <f t="shared" si="1"/>
        <v>0</v>
      </c>
    </row>
    <row r="26" spans="1:15" ht="14">
      <c r="A26" s="152" t="s">
        <v>802</v>
      </c>
      <c r="B26" s="85" t="s">
        <v>805</v>
      </c>
      <c r="C26" s="80" t="s">
        <v>675</v>
      </c>
      <c r="D26" s="221">
        <v>55000</v>
      </c>
      <c r="E26" s="239" t="s">
        <v>10</v>
      </c>
      <c r="F26" s="80" t="s">
        <v>48</v>
      </c>
      <c r="G26" s="222" t="s">
        <v>38</v>
      </c>
      <c r="H26" s="80" t="s">
        <v>1597</v>
      </c>
      <c r="I26" s="81" t="s">
        <v>2531</v>
      </c>
      <c r="J26" s="259">
        <f t="shared" si="0"/>
        <v>14.102564102564102</v>
      </c>
      <c r="K26" s="37"/>
      <c r="L26" s="309">
        <f t="shared" si="1"/>
        <v>0</v>
      </c>
    </row>
    <row r="27" spans="1:15">
      <c r="A27" s="152" t="s">
        <v>802</v>
      </c>
      <c r="B27" s="107" t="s">
        <v>803</v>
      </c>
      <c r="C27" s="80" t="s">
        <v>675</v>
      </c>
      <c r="D27" s="221">
        <v>52000</v>
      </c>
      <c r="E27" s="69" t="s">
        <v>10</v>
      </c>
      <c r="F27" s="80" t="s">
        <v>48</v>
      </c>
      <c r="G27" s="222" t="s">
        <v>38</v>
      </c>
      <c r="H27" s="80" t="s">
        <v>1597</v>
      </c>
      <c r="I27" s="81" t="s">
        <v>2530</v>
      </c>
      <c r="J27" s="259">
        <f t="shared" si="0"/>
        <v>13.333333333333334</v>
      </c>
      <c r="K27" s="37"/>
      <c r="L27" s="309">
        <f t="shared" si="1"/>
        <v>0</v>
      </c>
    </row>
    <row r="28" spans="1:15" ht="14">
      <c r="A28" s="150" t="s">
        <v>537</v>
      </c>
      <c r="B28" s="79" t="s">
        <v>538</v>
      </c>
      <c r="C28" s="80" t="s">
        <v>675</v>
      </c>
      <c r="D28" s="223">
        <v>44000</v>
      </c>
      <c r="E28" s="239" t="s">
        <v>10</v>
      </c>
      <c r="F28" s="80" t="s">
        <v>816</v>
      </c>
      <c r="G28" s="80" t="s">
        <v>29</v>
      </c>
      <c r="H28" s="80" t="s">
        <v>403</v>
      </c>
      <c r="I28" s="81" t="s">
        <v>539</v>
      </c>
      <c r="J28" s="259">
        <f t="shared" si="0"/>
        <v>11.282051282051283</v>
      </c>
      <c r="K28" s="37"/>
      <c r="L28" s="309">
        <f t="shared" si="1"/>
        <v>0</v>
      </c>
    </row>
    <row r="29" spans="1:15">
      <c r="A29" s="170" t="s">
        <v>992</v>
      </c>
      <c r="B29" s="85" t="s">
        <v>994</v>
      </c>
      <c r="C29" s="80" t="s">
        <v>675</v>
      </c>
      <c r="D29" s="221">
        <v>34000</v>
      </c>
      <c r="E29" s="69" t="s">
        <v>10</v>
      </c>
      <c r="F29" s="80" t="s">
        <v>993</v>
      </c>
      <c r="G29" s="80" t="s">
        <v>11</v>
      </c>
      <c r="H29" s="80" t="s">
        <v>326</v>
      </c>
      <c r="I29" s="81" t="s">
        <v>1325</v>
      </c>
      <c r="J29" s="259">
        <f t="shared" si="0"/>
        <v>8.7179487179487172</v>
      </c>
      <c r="K29" s="37"/>
      <c r="L29" s="309">
        <f t="shared" si="1"/>
        <v>0</v>
      </c>
    </row>
    <row r="30" spans="1:15">
      <c r="A30" s="190" t="s">
        <v>2543</v>
      </c>
      <c r="B30" s="79" t="s">
        <v>2545</v>
      </c>
      <c r="C30" s="80" t="s">
        <v>2544</v>
      </c>
      <c r="D30" s="221">
        <v>499000</v>
      </c>
      <c r="E30" s="20" t="s">
        <v>10</v>
      </c>
      <c r="F30" s="80" t="s">
        <v>1366</v>
      </c>
      <c r="G30" s="80" t="s">
        <v>24</v>
      </c>
      <c r="H30" s="80" t="s">
        <v>1597</v>
      </c>
      <c r="I30" s="81" t="s">
        <v>2762</v>
      </c>
      <c r="J30" s="259">
        <f t="shared" si="0"/>
        <v>127.94871794871794</v>
      </c>
      <c r="K30" s="37"/>
      <c r="L30" s="309">
        <f t="shared" si="1"/>
        <v>0</v>
      </c>
    </row>
    <row r="31" spans="1:15">
      <c r="A31" s="171" t="s">
        <v>1758</v>
      </c>
      <c r="B31" s="79" t="s">
        <v>1757</v>
      </c>
      <c r="C31" s="80" t="s">
        <v>675</v>
      </c>
      <c r="D31" s="221">
        <v>26000</v>
      </c>
      <c r="E31" s="20" t="s">
        <v>10</v>
      </c>
      <c r="F31" s="80" t="s">
        <v>33</v>
      </c>
      <c r="G31" s="80" t="s">
        <v>56</v>
      </c>
      <c r="H31" s="80" t="s">
        <v>1759</v>
      </c>
      <c r="I31" s="81" t="s">
        <v>1760</v>
      </c>
      <c r="J31" s="259">
        <f t="shared" si="0"/>
        <v>6.666666666666667</v>
      </c>
      <c r="K31" s="37"/>
      <c r="L31" s="309">
        <f t="shared" si="1"/>
        <v>0</v>
      </c>
    </row>
    <row r="32" spans="1:15">
      <c r="A32" s="150" t="s">
        <v>1761</v>
      </c>
      <c r="B32" s="85" t="s">
        <v>1762</v>
      </c>
      <c r="C32" s="80" t="s">
        <v>675</v>
      </c>
      <c r="D32" s="223">
        <v>30000</v>
      </c>
      <c r="E32" s="69" t="s">
        <v>10</v>
      </c>
      <c r="F32" s="80" t="s">
        <v>47</v>
      </c>
      <c r="G32" s="80" t="s">
        <v>11</v>
      </c>
      <c r="H32" s="80" t="s">
        <v>1763</v>
      </c>
      <c r="I32" s="79" t="s">
        <v>336</v>
      </c>
      <c r="J32" s="259">
        <f t="shared" si="0"/>
        <v>7.6923076923076925</v>
      </c>
      <c r="K32" s="37"/>
      <c r="L32" s="309">
        <f t="shared" si="1"/>
        <v>0</v>
      </c>
    </row>
    <row r="33" spans="1:14">
      <c r="A33" s="150" t="s">
        <v>311</v>
      </c>
      <c r="B33" s="85" t="s">
        <v>312</v>
      </c>
      <c r="C33" s="80" t="s">
        <v>675</v>
      </c>
      <c r="D33" s="223">
        <v>36000</v>
      </c>
      <c r="E33" s="311" t="s">
        <v>10</v>
      </c>
      <c r="F33" s="80" t="s">
        <v>819</v>
      </c>
      <c r="G33" s="80" t="s">
        <v>314</v>
      </c>
      <c r="H33" s="80" t="s">
        <v>313</v>
      </c>
      <c r="I33" s="81" t="s">
        <v>1086</v>
      </c>
      <c r="J33" s="259">
        <f t="shared" si="0"/>
        <v>9.2307692307692299</v>
      </c>
      <c r="K33" s="37"/>
      <c r="L33" s="309">
        <f t="shared" si="1"/>
        <v>0</v>
      </c>
    </row>
    <row r="34" spans="1:14" customFormat="1">
      <c r="A34" s="153" t="s">
        <v>162</v>
      </c>
      <c r="B34" s="79" t="s">
        <v>175</v>
      </c>
      <c r="C34" s="80" t="s">
        <v>675</v>
      </c>
      <c r="D34" s="129">
        <v>34000</v>
      </c>
      <c r="E34" s="20" t="s">
        <v>10</v>
      </c>
      <c r="F34" s="80" t="s">
        <v>180</v>
      </c>
      <c r="G34" s="80" t="s">
        <v>11</v>
      </c>
      <c r="H34" s="118" t="s">
        <v>163</v>
      </c>
      <c r="I34" s="79" t="s">
        <v>176</v>
      </c>
      <c r="J34" s="259">
        <f t="shared" si="0"/>
        <v>8.7179487179487172</v>
      </c>
      <c r="K34" s="37"/>
      <c r="L34" s="309">
        <f t="shared" si="1"/>
        <v>0</v>
      </c>
      <c r="M34" s="92"/>
      <c r="N34" s="92"/>
    </row>
    <row r="35" spans="1:14">
      <c r="A35" s="153" t="s">
        <v>1656</v>
      </c>
      <c r="B35" s="79" t="s">
        <v>1657</v>
      </c>
      <c r="C35" s="80" t="s">
        <v>675</v>
      </c>
      <c r="D35" s="129">
        <v>35000</v>
      </c>
      <c r="E35" s="20" t="s">
        <v>10</v>
      </c>
      <c r="F35" s="80" t="s">
        <v>48</v>
      </c>
      <c r="G35" s="80" t="s">
        <v>29</v>
      </c>
      <c r="H35" s="80" t="s">
        <v>1617</v>
      </c>
      <c r="I35" s="79" t="s">
        <v>1658</v>
      </c>
      <c r="J35" s="259">
        <f t="shared" si="0"/>
        <v>8.9743589743589745</v>
      </c>
      <c r="K35" s="37"/>
      <c r="L35" s="309">
        <f t="shared" si="1"/>
        <v>0</v>
      </c>
    </row>
    <row r="36" spans="1:14">
      <c r="A36" s="163" t="s">
        <v>796</v>
      </c>
      <c r="B36" s="168" t="s">
        <v>797</v>
      </c>
      <c r="C36" s="80" t="s">
        <v>675</v>
      </c>
      <c r="D36" s="223">
        <v>30000</v>
      </c>
      <c r="E36" s="333" t="s">
        <v>10</v>
      </c>
      <c r="F36" s="80" t="s">
        <v>74</v>
      </c>
      <c r="G36" s="106" t="s">
        <v>21</v>
      </c>
      <c r="H36" s="80" t="s">
        <v>483</v>
      </c>
      <c r="I36" s="81" t="s">
        <v>801</v>
      </c>
      <c r="J36" s="259">
        <f t="shared" si="0"/>
        <v>7.6923076923076925</v>
      </c>
      <c r="K36" s="37"/>
      <c r="L36" s="309">
        <f t="shared" si="1"/>
        <v>0</v>
      </c>
    </row>
    <row r="37" spans="1:14" ht="14">
      <c r="A37" s="149" t="s">
        <v>402</v>
      </c>
      <c r="B37" s="85" t="s">
        <v>2008</v>
      </c>
      <c r="C37" s="80" t="s">
        <v>675</v>
      </c>
      <c r="D37" s="220">
        <v>55000</v>
      </c>
      <c r="E37" s="237" t="s">
        <v>10</v>
      </c>
      <c r="F37" s="80" t="s">
        <v>882</v>
      </c>
      <c r="G37" s="80" t="s">
        <v>72</v>
      </c>
      <c r="H37" s="118" t="s">
        <v>487</v>
      </c>
      <c r="I37" s="81" t="s">
        <v>2009</v>
      </c>
      <c r="J37" s="259">
        <f t="shared" si="0"/>
        <v>14.102564102564102</v>
      </c>
      <c r="K37" s="37"/>
      <c r="L37" s="309">
        <f t="shared" si="1"/>
        <v>0</v>
      </c>
    </row>
    <row r="38" spans="1:14" ht="14">
      <c r="A38" s="149" t="s">
        <v>402</v>
      </c>
      <c r="B38" s="79" t="s">
        <v>913</v>
      </c>
      <c r="C38" s="80" t="s">
        <v>675</v>
      </c>
      <c r="D38" s="220">
        <v>55000</v>
      </c>
      <c r="E38" s="238" t="s">
        <v>10</v>
      </c>
      <c r="F38" s="80" t="s">
        <v>882</v>
      </c>
      <c r="G38" s="80" t="s">
        <v>72</v>
      </c>
      <c r="H38" s="118" t="s">
        <v>487</v>
      </c>
      <c r="I38" s="81" t="s">
        <v>914</v>
      </c>
      <c r="J38" s="259">
        <f t="shared" si="0"/>
        <v>14.102564102564102</v>
      </c>
      <c r="K38" s="37"/>
      <c r="L38" s="309">
        <f t="shared" si="1"/>
        <v>0</v>
      </c>
    </row>
    <row r="39" spans="1:14" ht="14">
      <c r="A39" s="149" t="s">
        <v>402</v>
      </c>
      <c r="B39" s="79" t="s">
        <v>909</v>
      </c>
      <c r="C39" s="80" t="s">
        <v>675</v>
      </c>
      <c r="D39" s="220">
        <v>55000</v>
      </c>
      <c r="E39" s="237" t="s">
        <v>10</v>
      </c>
      <c r="F39" s="80" t="s">
        <v>882</v>
      </c>
      <c r="G39" s="80" t="s">
        <v>72</v>
      </c>
      <c r="H39" s="118" t="s">
        <v>487</v>
      </c>
      <c r="I39" s="81" t="s">
        <v>910</v>
      </c>
      <c r="J39" s="259">
        <f t="shared" si="0"/>
        <v>14.102564102564102</v>
      </c>
      <c r="K39" s="37"/>
      <c r="L39" s="309">
        <f t="shared" si="1"/>
        <v>0</v>
      </c>
    </row>
    <row r="40" spans="1:14" ht="14">
      <c r="A40" s="149" t="s">
        <v>402</v>
      </c>
      <c r="B40" s="79" t="s">
        <v>911</v>
      </c>
      <c r="C40" s="80" t="s">
        <v>675</v>
      </c>
      <c r="D40" s="220">
        <v>55000</v>
      </c>
      <c r="E40" s="237" t="s">
        <v>10</v>
      </c>
      <c r="F40" s="80" t="s">
        <v>882</v>
      </c>
      <c r="G40" s="80" t="s">
        <v>72</v>
      </c>
      <c r="H40" s="118" t="s">
        <v>487</v>
      </c>
      <c r="I40" s="81" t="s">
        <v>912</v>
      </c>
      <c r="J40" s="259">
        <f t="shared" si="0"/>
        <v>14.102564102564102</v>
      </c>
      <c r="K40" s="37"/>
      <c r="L40" s="309">
        <f t="shared" si="1"/>
        <v>0</v>
      </c>
    </row>
    <row r="41" spans="1:14" ht="14">
      <c r="A41" s="149" t="s">
        <v>402</v>
      </c>
      <c r="B41" s="85" t="s">
        <v>907</v>
      </c>
      <c r="C41" s="80" t="s">
        <v>675</v>
      </c>
      <c r="D41" s="220">
        <v>55000</v>
      </c>
      <c r="E41" s="238" t="s">
        <v>10</v>
      </c>
      <c r="F41" s="80" t="s">
        <v>882</v>
      </c>
      <c r="G41" s="80" t="s">
        <v>72</v>
      </c>
      <c r="H41" s="118" t="s">
        <v>487</v>
      </c>
      <c r="I41" s="81" t="s">
        <v>908</v>
      </c>
      <c r="J41" s="259">
        <f t="shared" si="0"/>
        <v>14.102564102564102</v>
      </c>
      <c r="K41" s="37"/>
      <c r="L41" s="309">
        <f t="shared" si="1"/>
        <v>0</v>
      </c>
    </row>
    <row r="42" spans="1:14">
      <c r="A42" s="149" t="s">
        <v>402</v>
      </c>
      <c r="B42" s="85" t="s">
        <v>2690</v>
      </c>
      <c r="C42" s="80" t="s">
        <v>675</v>
      </c>
      <c r="D42" s="220">
        <v>55000</v>
      </c>
      <c r="E42" s="311" t="s">
        <v>10</v>
      </c>
      <c r="F42" s="80" t="s">
        <v>882</v>
      </c>
      <c r="G42" s="80" t="s">
        <v>72</v>
      </c>
      <c r="H42" s="118" t="s">
        <v>487</v>
      </c>
      <c r="I42" s="81" t="s">
        <v>2691</v>
      </c>
      <c r="J42" s="259">
        <f t="shared" si="0"/>
        <v>14.102564102564102</v>
      </c>
      <c r="K42" s="37"/>
      <c r="L42" s="309">
        <f t="shared" si="1"/>
        <v>0</v>
      </c>
    </row>
    <row r="43" spans="1:14" ht="14">
      <c r="A43" s="152" t="s">
        <v>2176</v>
      </c>
      <c r="B43" s="85" t="s">
        <v>2177</v>
      </c>
      <c r="C43" s="80" t="s">
        <v>675</v>
      </c>
      <c r="D43" s="223">
        <v>55000</v>
      </c>
      <c r="E43" s="239" t="s">
        <v>10</v>
      </c>
      <c r="F43" s="80" t="s">
        <v>852</v>
      </c>
      <c r="G43" s="80" t="s">
        <v>38</v>
      </c>
      <c r="H43" s="80" t="s">
        <v>607</v>
      </c>
      <c r="I43" s="81" t="s">
        <v>2178</v>
      </c>
      <c r="J43" s="259">
        <f t="shared" si="0"/>
        <v>14.102564102564102</v>
      </c>
      <c r="K43" s="37"/>
      <c r="L43" s="309">
        <f t="shared" si="1"/>
        <v>0</v>
      </c>
    </row>
    <row r="44" spans="1:14">
      <c r="A44" s="152" t="s">
        <v>2538</v>
      </c>
      <c r="B44" s="85" t="s">
        <v>2546</v>
      </c>
      <c r="C44" s="80" t="s">
        <v>675</v>
      </c>
      <c r="D44" s="223">
        <v>55000</v>
      </c>
      <c r="E44" s="69" t="s">
        <v>10</v>
      </c>
      <c r="F44" s="80" t="s">
        <v>2539</v>
      </c>
      <c r="G44" s="80" t="s">
        <v>24</v>
      </c>
      <c r="H44" s="80" t="s">
        <v>1597</v>
      </c>
      <c r="I44" s="81" t="s">
        <v>2541</v>
      </c>
      <c r="J44" s="259">
        <f t="shared" si="0"/>
        <v>14.102564102564102</v>
      </c>
      <c r="K44" s="37"/>
      <c r="L44" s="309">
        <f t="shared" si="1"/>
        <v>0</v>
      </c>
    </row>
    <row r="45" spans="1:14">
      <c r="A45" s="152" t="s">
        <v>2538</v>
      </c>
      <c r="B45" s="85" t="s">
        <v>2540</v>
      </c>
      <c r="C45" s="80" t="s">
        <v>675</v>
      </c>
      <c r="D45" s="223">
        <v>48000</v>
      </c>
      <c r="E45" s="69" t="s">
        <v>10</v>
      </c>
      <c r="F45" s="80" t="s">
        <v>2539</v>
      </c>
      <c r="G45" s="80" t="s">
        <v>24</v>
      </c>
      <c r="H45" s="80" t="s">
        <v>1597</v>
      </c>
      <c r="I45" s="81" t="s">
        <v>2542</v>
      </c>
      <c r="J45" s="259">
        <f t="shared" si="0"/>
        <v>12.307692307692308</v>
      </c>
      <c r="K45" s="37"/>
      <c r="L45" s="309">
        <f t="shared" si="1"/>
        <v>0</v>
      </c>
    </row>
    <row r="46" spans="1:14">
      <c r="A46" s="149" t="s">
        <v>2223</v>
      </c>
      <c r="B46" s="85" t="s">
        <v>2224</v>
      </c>
      <c r="C46" s="80" t="s">
        <v>675</v>
      </c>
      <c r="D46" s="221">
        <v>52000</v>
      </c>
      <c r="E46" s="71" t="s">
        <v>10</v>
      </c>
      <c r="F46" s="80" t="s">
        <v>852</v>
      </c>
      <c r="G46" s="80" t="s">
        <v>30</v>
      </c>
      <c r="H46" s="185" t="s">
        <v>2220</v>
      </c>
      <c r="I46" s="81" t="s">
        <v>2225</v>
      </c>
      <c r="J46" s="259">
        <f t="shared" si="0"/>
        <v>13.333333333333334</v>
      </c>
      <c r="K46" s="37"/>
      <c r="L46" s="309">
        <f t="shared" si="1"/>
        <v>0</v>
      </c>
    </row>
    <row r="47" spans="1:14">
      <c r="A47" s="150" t="s">
        <v>904</v>
      </c>
      <c r="B47" s="79" t="s">
        <v>905</v>
      </c>
      <c r="C47" s="106" t="s">
        <v>675</v>
      </c>
      <c r="D47" s="223">
        <v>34000</v>
      </c>
      <c r="E47" s="20" t="s">
        <v>10</v>
      </c>
      <c r="F47" s="80" t="s">
        <v>819</v>
      </c>
      <c r="G47" s="80" t="s">
        <v>28</v>
      </c>
      <c r="H47" s="80" t="s">
        <v>313</v>
      </c>
      <c r="I47" s="79" t="s">
        <v>906</v>
      </c>
      <c r="J47" s="259">
        <f t="shared" si="0"/>
        <v>8.7179487179487172</v>
      </c>
      <c r="K47" s="37"/>
      <c r="L47" s="309">
        <f t="shared" si="1"/>
        <v>0</v>
      </c>
    </row>
    <row r="48" spans="1:14" ht="14" thickBot="1">
      <c r="A48" s="172"/>
      <c r="B48" s="147"/>
      <c r="C48" s="147"/>
      <c r="D48" s="88"/>
      <c r="E48" s="88"/>
      <c r="F48" s="97"/>
      <c r="G48" s="97"/>
      <c r="H48" s="97"/>
      <c r="I48" s="97"/>
      <c r="J48" s="312"/>
      <c r="K48" s="274"/>
      <c r="L48" s="313">
        <f>J48*K48</f>
        <v>0</v>
      </c>
    </row>
    <row r="49" spans="1:12" ht="15" customHeight="1" thickBot="1">
      <c r="F49" s="101"/>
      <c r="K49" s="314">
        <f>SUM(K17:K48)</f>
        <v>0</v>
      </c>
      <c r="L49" s="315">
        <f>SUM(L17:L48)</f>
        <v>0</v>
      </c>
    </row>
    <row r="50" spans="1:12">
      <c r="F50" s="101"/>
    </row>
    <row r="51" spans="1:12">
      <c r="C51" s="327"/>
      <c r="F51" s="101"/>
    </row>
    <row r="52" spans="1:12">
      <c r="C52" s="327"/>
      <c r="F52" s="101"/>
    </row>
    <row r="53" spans="1:12">
      <c r="C53" s="327"/>
      <c r="F53" s="101"/>
    </row>
    <row r="54" spans="1:12">
      <c r="C54" s="327"/>
      <c r="F54" s="101"/>
    </row>
    <row r="55" spans="1:12">
      <c r="C55" s="327"/>
      <c r="F55" s="101"/>
    </row>
    <row r="56" spans="1:12">
      <c r="C56" s="327"/>
      <c r="F56" s="101"/>
    </row>
    <row r="57" spans="1:12">
      <c r="A57" s="101"/>
      <c r="C57" s="327"/>
      <c r="F57" s="101"/>
    </row>
    <row r="58" spans="1:12">
      <c r="C58" s="327"/>
      <c r="F58" s="101"/>
    </row>
    <row r="59" spans="1:12">
      <c r="C59" s="327"/>
      <c r="F59" s="101"/>
    </row>
    <row r="60" spans="1:12">
      <c r="C60" s="327"/>
      <c r="F60" s="101"/>
    </row>
    <row r="61" spans="1:12">
      <c r="C61" s="327"/>
      <c r="F61" s="101"/>
    </row>
    <row r="62" spans="1:12">
      <c r="C62" s="327"/>
      <c r="F62" s="101"/>
    </row>
    <row r="63" spans="1:12">
      <c r="C63" s="327"/>
      <c r="F63" s="101"/>
    </row>
    <row r="64" spans="1:12">
      <c r="C64" s="327"/>
      <c r="F64" s="101"/>
    </row>
    <row r="65" spans="3:9">
      <c r="C65" s="327"/>
      <c r="F65" s="101"/>
    </row>
    <row r="66" spans="3:9">
      <c r="C66" s="327"/>
      <c r="F66" s="101"/>
    </row>
    <row r="67" spans="3:9">
      <c r="C67" s="327"/>
      <c r="F67" s="101"/>
    </row>
    <row r="68" spans="3:9">
      <c r="C68" s="327"/>
      <c r="F68" s="101"/>
    </row>
    <row r="69" spans="3:9">
      <c r="C69" s="327"/>
      <c r="F69" s="101"/>
    </row>
    <row r="70" spans="3:9" ht="15" customHeight="1">
      <c r="C70" s="326"/>
      <c r="D70"/>
      <c r="E70"/>
      <c r="F70"/>
      <c r="G70"/>
      <c r="H70"/>
      <c r="I70"/>
    </row>
    <row r="71" spans="3:9" ht="16" customHeight="1">
      <c r="C71" s="326"/>
      <c r="D71"/>
      <c r="E71"/>
      <c r="F71"/>
      <c r="G71"/>
      <c r="H71"/>
      <c r="I71"/>
    </row>
    <row r="72" spans="3:9" ht="17">
      <c r="C72" s="326"/>
      <c r="D72"/>
      <c r="E72"/>
      <c r="F72"/>
      <c r="G72"/>
      <c r="H72"/>
      <c r="I72"/>
    </row>
    <row r="73" spans="3:9" ht="17">
      <c r="C73" s="326"/>
      <c r="D73"/>
      <c r="E73"/>
      <c r="F73"/>
      <c r="G73"/>
      <c r="H73"/>
      <c r="I73"/>
    </row>
    <row r="74" spans="3:9" ht="17">
      <c r="C74" s="326"/>
      <c r="D74"/>
      <c r="E74"/>
      <c r="F74"/>
      <c r="G74"/>
      <c r="H74"/>
      <c r="I74"/>
    </row>
    <row r="75" spans="3:9" ht="17">
      <c r="C75" s="326"/>
      <c r="D75"/>
      <c r="E75"/>
      <c r="F75"/>
      <c r="G75"/>
      <c r="H75"/>
      <c r="I75"/>
    </row>
    <row r="76" spans="3:9" ht="17">
      <c r="C76" s="326"/>
      <c r="D76"/>
      <c r="E76"/>
      <c r="F76"/>
      <c r="G76"/>
      <c r="H76"/>
      <c r="I76"/>
    </row>
    <row r="77" spans="3:9" ht="17">
      <c r="C77" s="326"/>
      <c r="D77"/>
      <c r="E77"/>
      <c r="F77"/>
      <c r="G77"/>
      <c r="H77"/>
      <c r="I77"/>
    </row>
    <row r="78" spans="3:9" ht="17">
      <c r="C78" s="326"/>
      <c r="D78"/>
      <c r="E78"/>
      <c r="F78"/>
      <c r="G78"/>
      <c r="H78"/>
      <c r="I78"/>
    </row>
    <row r="79" spans="3:9" ht="17">
      <c r="C79" s="326"/>
      <c r="D79"/>
      <c r="E79"/>
      <c r="F79"/>
      <c r="G79"/>
      <c r="H79"/>
      <c r="I79"/>
    </row>
    <row r="80" spans="3:9" ht="17">
      <c r="C80" s="326"/>
      <c r="D80"/>
      <c r="E80"/>
      <c r="F80"/>
      <c r="G80"/>
      <c r="H80"/>
      <c r="I80"/>
    </row>
    <row r="81" spans="3:9" ht="17">
      <c r="C81" s="326"/>
      <c r="D81"/>
      <c r="E81"/>
      <c r="F81"/>
      <c r="G81"/>
      <c r="H81"/>
      <c r="I81"/>
    </row>
    <row r="82" spans="3:9" ht="17">
      <c r="C82" s="326"/>
      <c r="D82"/>
      <c r="E82"/>
      <c r="F82"/>
      <c r="G82"/>
      <c r="H82"/>
      <c r="I82"/>
    </row>
    <row r="83" spans="3:9" ht="17">
      <c r="C83" s="326"/>
      <c r="D83"/>
      <c r="E83"/>
      <c r="F83"/>
      <c r="G83"/>
      <c r="H83"/>
      <c r="I83"/>
    </row>
    <row r="84" spans="3:9" ht="17">
      <c r="C84" s="326"/>
      <c r="D84"/>
      <c r="E84"/>
      <c r="F84"/>
      <c r="G84"/>
      <c r="H84"/>
      <c r="I84"/>
    </row>
    <row r="85" spans="3:9" ht="17">
      <c r="C85" s="326"/>
      <c r="D85"/>
      <c r="E85"/>
      <c r="F85"/>
      <c r="G85"/>
      <c r="H85"/>
      <c r="I85"/>
    </row>
    <row r="86" spans="3:9" ht="17">
      <c r="C86" s="326"/>
      <c r="D86"/>
      <c r="E86"/>
      <c r="F86"/>
      <c r="G86"/>
      <c r="H86"/>
      <c r="I86"/>
    </row>
    <row r="87" spans="3:9" ht="17">
      <c r="C87" s="326"/>
      <c r="D87"/>
      <c r="E87"/>
      <c r="F87"/>
      <c r="G87"/>
      <c r="H87"/>
      <c r="I87"/>
    </row>
    <row r="88" spans="3:9" ht="17">
      <c r="C88" s="326"/>
      <c r="D88"/>
      <c r="E88"/>
      <c r="F88"/>
      <c r="G88"/>
      <c r="H88"/>
      <c r="I88"/>
    </row>
    <row r="89" spans="3:9" ht="17">
      <c r="C89" s="326"/>
      <c r="D89"/>
      <c r="E89"/>
      <c r="F89"/>
      <c r="G89"/>
      <c r="H89"/>
      <c r="I89"/>
    </row>
    <row r="90" spans="3:9" ht="17">
      <c r="C90" s="326"/>
      <c r="D90"/>
      <c r="E90"/>
      <c r="F90"/>
      <c r="G90"/>
      <c r="H90"/>
      <c r="I90"/>
    </row>
    <row r="91" spans="3:9" ht="17">
      <c r="C91" s="326"/>
      <c r="D91"/>
      <c r="E91"/>
      <c r="F91"/>
      <c r="G91"/>
      <c r="H91"/>
      <c r="I91"/>
    </row>
    <row r="92" spans="3:9" ht="17">
      <c r="C92" s="326"/>
      <c r="D92"/>
      <c r="E92"/>
      <c r="F92"/>
      <c r="G92"/>
      <c r="H92"/>
      <c r="I92"/>
    </row>
    <row r="93" spans="3:9" ht="17">
      <c r="C93" s="326"/>
      <c r="D93"/>
      <c r="E93"/>
      <c r="F93"/>
      <c r="G93"/>
      <c r="H93"/>
      <c r="I93"/>
    </row>
    <row r="94" spans="3:9" ht="17">
      <c r="C94" s="326"/>
      <c r="D94"/>
      <c r="E94"/>
      <c r="F94"/>
      <c r="G94"/>
      <c r="H94"/>
      <c r="I94"/>
    </row>
    <row r="95" spans="3:9" ht="17">
      <c r="C95" s="326"/>
      <c r="D95"/>
      <c r="E95"/>
      <c r="F95"/>
      <c r="G95"/>
      <c r="H95"/>
      <c r="I95"/>
    </row>
  </sheetData>
  <autoFilter ref="A16:L49" xr:uid="{00000000-0001-0000-0700-000000000000}"/>
  <sortState xmlns:xlrd2="http://schemas.microsoft.com/office/spreadsheetml/2017/richdata2" ref="A17:L49">
    <sortCondition ref="A17:A49"/>
  </sortState>
  <phoneticPr fontId="2" type="noConversion"/>
  <conditionalFormatting sqref="K17:K47">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8 A34:B34 H18 B21 A22:A23 A31:B31 B47 B41 B37 H43:H47 H20:H33 H35:H36"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7" r:id="rId5" xr:uid="{860002D5-DBD5-B744-BE8F-A9E16F9A1009}"/>
    <hyperlink ref="E17" r:id="rId6" xr:uid="{2CEB1860-E81F-1D4B-A8E5-78D12FC1F968}"/>
    <hyperlink ref="E29"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19" r:id="rId12" xr:uid="{A372D01E-28AD-B54D-A496-62FF9CD246D4}"/>
    <hyperlink ref="E46"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3" r:id="rId20" xr:uid="{C3F53CC2-C6EF-8F4D-9E54-07009ABF0A0F}"/>
    <hyperlink ref="E24" r:id="rId21" xr:uid="{8400565E-E253-3742-9EEE-B6932CAADD4E}"/>
    <hyperlink ref="E25" r:id="rId22" xr:uid="{4AE58766-3821-764D-BED4-D9DA221C7561}"/>
    <hyperlink ref="E26" r:id="rId23" xr:uid="{DDC96D2F-9323-1846-8BD3-50C159ECB72B}"/>
    <hyperlink ref="E27" r:id="rId24" xr:uid="{F76B71AE-EF1F-1E4A-9F83-81453CE40B7D}"/>
    <hyperlink ref="E44" r:id="rId25" xr:uid="{E2A0FA96-88B1-BE4E-9EA9-94D88992B77F}"/>
    <hyperlink ref="E30" r:id="rId26" xr:uid="{41DA68C8-6346-CA4A-B15E-A0B5B226B5C7}"/>
    <hyperlink ref="E45" r:id="rId27" xr:uid="{FBA5EDAB-7300-1F4A-BF88-27AE57A01B4B}"/>
    <hyperlink ref="E37" r:id="rId28" xr:uid="{0522834F-941B-564E-BA6C-F0E13D6FEA8E}"/>
    <hyperlink ref="E38" r:id="rId29" xr:uid="{F70B78B0-452C-4B46-B064-2EF92B680313}"/>
    <hyperlink ref="E39" r:id="rId30" xr:uid="{45B6E843-14AA-4C48-BF91-66A21DA78C6E}"/>
    <hyperlink ref="E40" r:id="rId31" xr:uid="{1942DC5D-107C-6243-8997-80CABF6921A4}"/>
    <hyperlink ref="E41" r:id="rId32" xr:uid="{B6513A24-B524-FE45-AF27-F416A6889219}"/>
    <hyperlink ref="E42" r:id="rId33" xr:uid="{F2ACC4F9-667C-7C49-A69D-CD0A95F40469}"/>
    <hyperlink ref="E43" r:id="rId34" xr:uid="{549A4D36-2A6D-5146-9D63-D29FC2118E57}"/>
    <hyperlink ref="E28" r:id="rId35" xr:uid="{2C60583A-1F28-D74C-8F0B-50437EC1CB03}"/>
  </hyperlinks>
  <printOptions horizontalCentered="1"/>
  <pageMargins left="0.25" right="0.25" top="0.25" bottom="0.25" header="0.5" footer="0.5"/>
  <pageSetup scale="55" orientation="portrait"/>
  <headerFooter alignWithMargins="0"/>
  <drawing r:id="rId36"/>
  <legacyDrawing r:id="rId37"/>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34" sqref="A34"/>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888</v>
      </c>
      <c r="E8" s="15"/>
      <c r="F8" s="15"/>
      <c r="G8" s="19"/>
      <c r="Q8" s="3"/>
    </row>
    <row r="9" spans="1:17" ht="31" customHeight="1">
      <c r="B9" s="72" t="s">
        <v>555</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806</v>
      </c>
      <c r="D11" s="51" t="s">
        <v>42</v>
      </c>
      <c r="E11" s="51" t="s">
        <v>44</v>
      </c>
      <c r="F11" s="51" t="s">
        <v>43</v>
      </c>
      <c r="G11" s="87" t="s">
        <v>19</v>
      </c>
      <c r="H11" s="52" t="s">
        <v>81</v>
      </c>
      <c r="I11" s="53" t="s">
        <v>82</v>
      </c>
      <c r="Q11" s="3"/>
    </row>
    <row r="12" spans="1:17" s="3" customFormat="1" ht="13">
      <c r="A12" s="200"/>
      <c r="B12" s="114"/>
      <c r="C12" s="132"/>
      <c r="D12" s="132"/>
      <c r="E12" s="132"/>
      <c r="F12" s="132"/>
      <c r="G12" s="45"/>
      <c r="H12" s="40"/>
      <c r="I12" s="41">
        <f t="shared" ref="I12:I17" si="0">G12*H12</f>
        <v>0</v>
      </c>
    </row>
    <row r="13" spans="1:17" s="3" customFormat="1" ht="13">
      <c r="A13" s="145" t="s">
        <v>1085</v>
      </c>
      <c r="B13" s="79" t="s">
        <v>2523</v>
      </c>
      <c r="C13" s="16">
        <v>0</v>
      </c>
      <c r="D13" s="16">
        <v>0</v>
      </c>
      <c r="E13" s="16">
        <v>0</v>
      </c>
      <c r="F13" s="16">
        <v>2</v>
      </c>
      <c r="G13" s="29">
        <v>38000</v>
      </c>
      <c r="H13" s="18"/>
      <c r="I13" s="42">
        <f t="shared" si="0"/>
        <v>0</v>
      </c>
    </row>
    <row r="14" spans="1:17" s="3" customFormat="1" ht="13">
      <c r="A14" s="189" t="s">
        <v>2485</v>
      </c>
      <c r="B14" s="85" t="s">
        <v>2524</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201"/>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1663</v>
      </c>
      <c r="C20" s="2"/>
      <c r="D20" s="31"/>
      <c r="E20" s="2"/>
      <c r="F20" s="2"/>
      <c r="G20" s="2"/>
      <c r="H20" s="2"/>
      <c r="I20" s="2"/>
    </row>
    <row r="21" spans="1:9" s="3" customFormat="1" ht="14" thickBot="1">
      <c r="A21" s="22"/>
      <c r="B21" s="83" t="s">
        <v>556</v>
      </c>
      <c r="C21" s="22"/>
      <c r="D21" s="31"/>
      <c r="E21" s="2"/>
      <c r="F21" s="2"/>
      <c r="G21" s="2"/>
      <c r="H21" s="2"/>
      <c r="I21" s="2"/>
    </row>
    <row r="22" spans="1:9" s="3" customFormat="1" ht="13" customHeight="1" thickBot="1">
      <c r="A22" s="22"/>
      <c r="B22" s="32" t="s">
        <v>84</v>
      </c>
      <c r="C22" s="2"/>
      <c r="D22" s="2"/>
      <c r="E22" s="2"/>
      <c r="F22" s="2"/>
      <c r="G22" s="2"/>
      <c r="H22" s="158" t="s">
        <v>83</v>
      </c>
      <c r="I22" s="159">
        <f>I18+E48+E66+E77+E91+E101</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888</v>
      </c>
      <c r="C25" s="93"/>
      <c r="D25" s="2"/>
      <c r="E25" s="2"/>
      <c r="F25" s="2"/>
      <c r="G25" s="2"/>
      <c r="H25" s="11"/>
      <c r="I25"/>
    </row>
    <row r="26" spans="1:9" s="3" customFormat="1" ht="13">
      <c r="A26" s="22"/>
      <c r="B26"/>
      <c r="C26"/>
      <c r="D26"/>
      <c r="E26" s="2"/>
      <c r="F26" s="2"/>
    </row>
    <row r="27" spans="1:9" s="3" customFormat="1" ht="17" thickBot="1">
      <c r="A27" s="22"/>
      <c r="B27" s="72" t="s">
        <v>2345</v>
      </c>
      <c r="C27"/>
      <c r="D27"/>
      <c r="E27" s="2"/>
      <c r="F27" s="2"/>
    </row>
    <row r="28" spans="1:9" s="3" customFormat="1" ht="15">
      <c r="A28" s="49" t="s">
        <v>13</v>
      </c>
      <c r="B28" s="51" t="s">
        <v>173</v>
      </c>
      <c r="C28" s="50" t="s">
        <v>19</v>
      </c>
      <c r="D28" s="52" t="s">
        <v>81</v>
      </c>
      <c r="E28" s="73" t="s">
        <v>82</v>
      </c>
      <c r="F28" s="2"/>
    </row>
    <row r="29" spans="1:9" s="3" customFormat="1" ht="13">
      <c r="A29" s="152" t="s">
        <v>1505</v>
      </c>
      <c r="B29" s="85" t="s">
        <v>2377</v>
      </c>
      <c r="C29" s="234">
        <v>49000</v>
      </c>
      <c r="D29" s="16"/>
      <c r="E29" s="130">
        <f>C29*D29</f>
        <v>0</v>
      </c>
      <c r="F29" s="2"/>
    </row>
    <row r="30" spans="1:9" s="3" customFormat="1" ht="13">
      <c r="A30" s="152" t="s">
        <v>1505</v>
      </c>
      <c r="B30" s="85" t="s">
        <v>2381</v>
      </c>
      <c r="C30" s="234">
        <v>44000</v>
      </c>
      <c r="D30" s="80"/>
      <c r="E30" s="130">
        <f>C30*D30</f>
        <v>0</v>
      </c>
      <c r="F30" s="2"/>
    </row>
    <row r="31" spans="1:9" s="3" customFormat="1" ht="13">
      <c r="A31" s="152" t="s">
        <v>1505</v>
      </c>
      <c r="B31" s="85" t="s">
        <v>2380</v>
      </c>
      <c r="C31" s="234">
        <v>49000</v>
      </c>
      <c r="D31" s="16"/>
      <c r="E31" s="130">
        <f t="shared" ref="E31:E45" si="1">C31*D31</f>
        <v>0</v>
      </c>
      <c r="F31" s="2"/>
    </row>
    <row r="32" spans="1:9" s="3" customFormat="1" ht="13">
      <c r="A32" s="152" t="s">
        <v>1505</v>
      </c>
      <c r="B32" s="79" t="s">
        <v>2378</v>
      </c>
      <c r="C32" s="234">
        <v>42000</v>
      </c>
      <c r="D32" s="16"/>
      <c r="E32" s="130">
        <f t="shared" si="1"/>
        <v>0</v>
      </c>
      <c r="F32" s="2"/>
    </row>
    <row r="33" spans="1:6" s="3" customFormat="1" ht="13">
      <c r="A33" s="149" t="s">
        <v>2102</v>
      </c>
      <c r="B33" s="85" t="s">
        <v>2373</v>
      </c>
      <c r="C33" s="234">
        <v>26000</v>
      </c>
      <c r="D33" s="16"/>
      <c r="E33" s="130">
        <f t="shared" si="1"/>
        <v>0</v>
      </c>
      <c r="F33" s="2"/>
    </row>
    <row r="34" spans="1:6" s="3" customFormat="1" ht="13">
      <c r="A34" s="150" t="s">
        <v>2350</v>
      </c>
      <c r="B34" s="81" t="s">
        <v>2367</v>
      </c>
      <c r="C34" s="235">
        <v>9000</v>
      </c>
      <c r="D34" s="16"/>
      <c r="E34" s="130">
        <f t="shared" si="1"/>
        <v>0</v>
      </c>
      <c r="F34" s="2"/>
    </row>
    <row r="35" spans="1:6" s="3" customFormat="1" ht="13">
      <c r="A35" s="152" t="s">
        <v>46</v>
      </c>
      <c r="B35" s="79" t="s">
        <v>1782</v>
      </c>
      <c r="C35" s="234">
        <v>12000</v>
      </c>
      <c r="D35" s="16"/>
      <c r="E35" s="130">
        <f t="shared" si="1"/>
        <v>0</v>
      </c>
      <c r="F35" s="2"/>
    </row>
    <row r="36" spans="1:6" s="3" customFormat="1" ht="13">
      <c r="A36" s="149" t="s">
        <v>2351</v>
      </c>
      <c r="B36" s="79" t="s">
        <v>2374</v>
      </c>
      <c r="C36" s="234">
        <v>24000</v>
      </c>
      <c r="D36" s="16"/>
      <c r="E36" s="130">
        <f t="shared" si="1"/>
        <v>0</v>
      </c>
      <c r="F36" s="2"/>
    </row>
    <row r="37" spans="1:6" s="3" customFormat="1" ht="13">
      <c r="A37" s="149" t="s">
        <v>1961</v>
      </c>
      <c r="B37" s="79" t="s">
        <v>2372</v>
      </c>
      <c r="C37" s="234">
        <v>34000</v>
      </c>
      <c r="D37" s="16"/>
      <c r="E37" s="130">
        <f t="shared" si="1"/>
        <v>0</v>
      </c>
      <c r="F37" s="2"/>
    </row>
    <row r="38" spans="1:6" s="3" customFormat="1" ht="13">
      <c r="A38" s="199" t="s">
        <v>2353</v>
      </c>
      <c r="B38" s="79" t="s">
        <v>1782</v>
      </c>
      <c r="C38" s="235">
        <v>22000</v>
      </c>
      <c r="D38" s="16"/>
      <c r="E38" s="130">
        <f t="shared" si="1"/>
        <v>0</v>
      </c>
      <c r="F38" s="2"/>
    </row>
    <row r="39" spans="1:6" s="3" customFormat="1" ht="13">
      <c r="A39" s="199" t="s">
        <v>2353</v>
      </c>
      <c r="B39" s="81" t="s">
        <v>1783</v>
      </c>
      <c r="C39" s="235">
        <v>22000</v>
      </c>
      <c r="D39" s="16"/>
      <c r="E39" s="130">
        <f t="shared" si="1"/>
        <v>0</v>
      </c>
      <c r="F39" s="2"/>
    </row>
    <row r="40" spans="1:6" s="3" customFormat="1" ht="13">
      <c r="A40" s="150" t="s">
        <v>2354</v>
      </c>
      <c r="B40" s="79" t="s">
        <v>2375</v>
      </c>
      <c r="C40" s="234">
        <v>29000</v>
      </c>
      <c r="D40" s="16"/>
      <c r="E40" s="130">
        <f t="shared" si="1"/>
        <v>0</v>
      </c>
      <c r="F40" s="2"/>
    </row>
    <row r="41" spans="1:6" s="3" customFormat="1" ht="13">
      <c r="A41" s="149" t="s">
        <v>2354</v>
      </c>
      <c r="B41" s="79" t="s">
        <v>2376</v>
      </c>
      <c r="C41" s="234">
        <v>29000</v>
      </c>
      <c r="D41" s="16"/>
      <c r="E41" s="130">
        <f t="shared" si="1"/>
        <v>0</v>
      </c>
      <c r="F41" s="2"/>
    </row>
    <row r="42" spans="1:6" s="3" customFormat="1" ht="13">
      <c r="A42" s="150" t="s">
        <v>1455</v>
      </c>
      <c r="B42" s="79" t="s">
        <v>2370</v>
      </c>
      <c r="C42" s="234">
        <v>34000</v>
      </c>
      <c r="D42" s="16"/>
      <c r="E42" s="130">
        <f t="shared" si="1"/>
        <v>0</v>
      </c>
      <c r="F42" s="2"/>
    </row>
    <row r="43" spans="1:6" s="3" customFormat="1" ht="13">
      <c r="A43" s="149" t="s">
        <v>1455</v>
      </c>
      <c r="B43" s="79" t="s">
        <v>2370</v>
      </c>
      <c r="C43" s="234">
        <v>34000</v>
      </c>
      <c r="D43" s="16"/>
      <c r="E43" s="130">
        <f t="shared" si="1"/>
        <v>0</v>
      </c>
      <c r="F43" s="2"/>
    </row>
    <row r="44" spans="1:6" s="3" customFormat="1" ht="13">
      <c r="A44" s="150" t="s">
        <v>2369</v>
      </c>
      <c r="B44" s="79" t="s">
        <v>2371</v>
      </c>
      <c r="C44" s="234">
        <v>28000</v>
      </c>
      <c r="D44" s="16"/>
      <c r="E44" s="130">
        <f t="shared" si="1"/>
        <v>0</v>
      </c>
      <c r="F44" s="2"/>
    </row>
    <row r="45" spans="1:6" s="3" customFormat="1" ht="13">
      <c r="A45" s="150" t="s">
        <v>1583</v>
      </c>
      <c r="B45" s="79" t="s">
        <v>2368</v>
      </c>
      <c r="C45" s="234">
        <v>34000</v>
      </c>
      <c r="D45" s="16"/>
      <c r="E45" s="130">
        <f t="shared" si="1"/>
        <v>0</v>
      </c>
      <c r="F45" s="2"/>
    </row>
    <row r="46" spans="1:6" s="3" customFormat="1" ht="13">
      <c r="A46" s="150"/>
      <c r="B46" s="79"/>
      <c r="C46" s="234"/>
      <c r="D46" s="16"/>
      <c r="E46" s="231"/>
      <c r="F46" s="2"/>
    </row>
    <row r="47" spans="1:6" s="3" customFormat="1" ht="14" thickBot="1">
      <c r="A47" s="213"/>
      <c r="B47" s="147"/>
      <c r="C47" s="97"/>
      <c r="D47" s="48"/>
      <c r="E47" s="232"/>
      <c r="F47" s="2"/>
    </row>
    <row r="48" spans="1:6" s="3" customFormat="1" ht="14" thickBot="1">
      <c r="A48" s="22"/>
      <c r="B48"/>
      <c r="C48"/>
      <c r="D48"/>
      <c r="E48" s="157">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2355</v>
      </c>
      <c r="C52"/>
      <c r="D52"/>
      <c r="E52" s="2"/>
      <c r="F52" s="2"/>
    </row>
    <row r="53" spans="1:6" s="3" customFormat="1" ht="16" thickBot="1">
      <c r="A53" s="49" t="s">
        <v>13</v>
      </c>
      <c r="B53" s="51" t="s">
        <v>173</v>
      </c>
      <c r="C53" s="50" t="s">
        <v>19</v>
      </c>
      <c r="D53" s="52" t="s">
        <v>81</v>
      </c>
      <c r="E53" s="73" t="s">
        <v>82</v>
      </c>
      <c r="F53" s="2"/>
    </row>
    <row r="54" spans="1:6" s="3" customFormat="1" ht="13">
      <c r="A54" s="150" t="s">
        <v>2356</v>
      </c>
      <c r="B54" s="79" t="s">
        <v>2357</v>
      </c>
      <c r="C54" s="233">
        <v>42000</v>
      </c>
      <c r="D54" s="132"/>
      <c r="E54" s="130">
        <f t="shared" ref="E54:E64" si="2">C54*D54</f>
        <v>0</v>
      </c>
      <c r="F54" s="2"/>
    </row>
    <row r="55" spans="1:6" s="3" customFormat="1" ht="13">
      <c r="A55" s="150" t="s">
        <v>2358</v>
      </c>
      <c r="B55" s="79" t="s">
        <v>2348</v>
      </c>
      <c r="C55" s="234">
        <v>42000</v>
      </c>
      <c r="D55" s="16"/>
      <c r="E55" s="130">
        <f t="shared" si="2"/>
        <v>0</v>
      </c>
      <c r="F55" s="2"/>
    </row>
    <row r="56" spans="1:6" s="3" customFormat="1" ht="13">
      <c r="A56" s="150" t="s">
        <v>2359</v>
      </c>
      <c r="B56" s="79" t="s">
        <v>2360</v>
      </c>
      <c r="C56" s="234">
        <v>48000</v>
      </c>
      <c r="D56" s="16"/>
      <c r="E56" s="130">
        <f t="shared" si="2"/>
        <v>0</v>
      </c>
      <c r="F56" s="2"/>
    </row>
    <row r="57" spans="1:6" s="3" customFormat="1" ht="13">
      <c r="A57" s="150" t="s">
        <v>2361</v>
      </c>
      <c r="B57" s="79" t="s">
        <v>2382</v>
      </c>
      <c r="C57" s="234">
        <v>0</v>
      </c>
      <c r="D57" s="16"/>
      <c r="E57" s="130">
        <f t="shared" si="2"/>
        <v>0</v>
      </c>
      <c r="F57" s="2"/>
    </row>
    <row r="58" spans="1:6" s="3" customFormat="1" ht="13">
      <c r="A58" s="150" t="s">
        <v>2362</v>
      </c>
      <c r="B58" s="79" t="s">
        <v>2348</v>
      </c>
      <c r="C58" s="234">
        <v>48000</v>
      </c>
      <c r="D58" s="16"/>
      <c r="E58" s="130">
        <f t="shared" si="2"/>
        <v>0</v>
      </c>
      <c r="F58" s="2"/>
    </row>
    <row r="59" spans="1:6" s="3" customFormat="1" ht="13">
      <c r="A59" s="150" t="s">
        <v>215</v>
      </c>
      <c r="B59" s="79" t="s">
        <v>2346</v>
      </c>
      <c r="C59" s="234">
        <v>48000</v>
      </c>
      <c r="D59" s="16"/>
      <c r="E59" s="130">
        <f t="shared" si="2"/>
        <v>0</v>
      </c>
      <c r="F59" s="2"/>
    </row>
    <row r="60" spans="1:6" s="3" customFormat="1" ht="13">
      <c r="A60" s="150" t="s">
        <v>2363</v>
      </c>
      <c r="B60" s="79" t="s">
        <v>2360</v>
      </c>
      <c r="C60" s="234">
        <v>12000</v>
      </c>
      <c r="D60" s="16"/>
      <c r="E60" s="130">
        <f t="shared" si="2"/>
        <v>0</v>
      </c>
      <c r="F60" s="2"/>
    </row>
    <row r="61" spans="1:6" s="3" customFormat="1" ht="13">
      <c r="A61" s="150" t="s">
        <v>2354</v>
      </c>
      <c r="B61" s="79" t="s">
        <v>2348</v>
      </c>
      <c r="C61" s="234">
        <v>42000</v>
      </c>
      <c r="D61" s="16"/>
      <c r="E61" s="130">
        <f t="shared" si="2"/>
        <v>0</v>
      </c>
      <c r="F61" s="2"/>
    </row>
    <row r="62" spans="1:6" s="3" customFormat="1" ht="13">
      <c r="A62" s="150" t="s">
        <v>2364</v>
      </c>
      <c r="B62" s="79" t="s">
        <v>2348</v>
      </c>
      <c r="C62" s="234">
        <v>18000</v>
      </c>
      <c r="D62" s="16"/>
      <c r="E62" s="130">
        <f t="shared" si="2"/>
        <v>0</v>
      </c>
      <c r="F62" s="2"/>
    </row>
    <row r="63" spans="1:6" s="3" customFormat="1" ht="13">
      <c r="A63" s="150" t="s">
        <v>2365</v>
      </c>
      <c r="B63" s="79" t="s">
        <v>2347</v>
      </c>
      <c r="C63" s="234">
        <v>42000</v>
      </c>
      <c r="D63" s="16"/>
      <c r="E63" s="130">
        <f t="shared" si="2"/>
        <v>0</v>
      </c>
      <c r="F63" s="2"/>
    </row>
    <row r="64" spans="1:6" s="3" customFormat="1" ht="13">
      <c r="A64" s="150" t="s">
        <v>2366</v>
      </c>
      <c r="B64" s="79" t="s">
        <v>2346</v>
      </c>
      <c r="C64" s="234">
        <v>42000</v>
      </c>
      <c r="D64" s="16"/>
      <c r="E64" s="130">
        <f t="shared" si="2"/>
        <v>0</v>
      </c>
      <c r="F64" s="2"/>
    </row>
    <row r="65" spans="1:9" s="3" customFormat="1" ht="14" thickBot="1">
      <c r="A65" s="213"/>
      <c r="B65" s="147"/>
      <c r="C65" s="97"/>
      <c r="D65" s="48"/>
      <c r="E65" s="232"/>
      <c r="F65" s="2"/>
    </row>
    <row r="66" spans="1:9" s="3" customFormat="1" ht="14" thickBot="1">
      <c r="A66" s="22"/>
      <c r="B66"/>
      <c r="C66"/>
      <c r="D66"/>
      <c r="E66" s="157">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2379</v>
      </c>
      <c r="C69"/>
      <c r="D69"/>
      <c r="E69" s="2"/>
      <c r="F69" s="2"/>
    </row>
    <row r="70" spans="1:9" s="3" customFormat="1" ht="16" thickBot="1">
      <c r="A70" s="49" t="s">
        <v>13</v>
      </c>
      <c r="B70" s="51" t="s">
        <v>173</v>
      </c>
      <c r="C70" s="50" t="s">
        <v>19</v>
      </c>
      <c r="D70" s="52" t="s">
        <v>81</v>
      </c>
      <c r="E70" s="73" t="s">
        <v>82</v>
      </c>
      <c r="F70" s="2"/>
    </row>
    <row r="71" spans="1:9" s="3" customFormat="1" ht="13">
      <c r="A71" s="212" t="s">
        <v>2349</v>
      </c>
      <c r="B71" s="114" t="s">
        <v>2384</v>
      </c>
      <c r="C71" s="233">
        <v>59000</v>
      </c>
      <c r="D71" s="132"/>
      <c r="E71" s="130">
        <f t="shared" ref="E71:E75" si="3">C71*D71</f>
        <v>0</v>
      </c>
      <c r="F71" s="2"/>
    </row>
    <row r="72" spans="1:9" s="3" customFormat="1" ht="13">
      <c r="A72" s="152" t="s">
        <v>2352</v>
      </c>
      <c r="B72" s="85" t="s">
        <v>2386</v>
      </c>
      <c r="C72" s="234">
        <v>62000</v>
      </c>
      <c r="D72" s="16"/>
      <c r="E72" s="130">
        <f t="shared" si="3"/>
        <v>0</v>
      </c>
      <c r="F72" s="2"/>
    </row>
    <row r="73" spans="1:9" s="3" customFormat="1" ht="13">
      <c r="A73" s="150" t="s">
        <v>2383</v>
      </c>
      <c r="B73" s="79" t="s">
        <v>2385</v>
      </c>
      <c r="C73" s="234">
        <v>66000</v>
      </c>
      <c r="D73" s="16"/>
      <c r="E73" s="130">
        <f t="shared" si="3"/>
        <v>0</v>
      </c>
      <c r="F73" s="2"/>
    </row>
    <row r="74" spans="1:9" s="3" customFormat="1" ht="13">
      <c r="A74" s="150"/>
      <c r="B74" s="79"/>
      <c r="C74" s="234"/>
      <c r="D74" s="16"/>
      <c r="E74" s="130">
        <f t="shared" si="3"/>
        <v>0</v>
      </c>
      <c r="F74" s="2"/>
    </row>
    <row r="75" spans="1:9" s="3" customFormat="1" ht="13">
      <c r="A75" s="150"/>
      <c r="B75" s="79"/>
      <c r="C75" s="234"/>
      <c r="D75" s="16"/>
      <c r="E75" s="130">
        <f t="shared" si="3"/>
        <v>0</v>
      </c>
      <c r="F75" s="2"/>
    </row>
    <row r="76" spans="1:9" s="3" customFormat="1" ht="14" thickBot="1">
      <c r="A76" s="213"/>
      <c r="B76" s="147"/>
      <c r="C76" s="97"/>
      <c r="D76" s="48"/>
      <c r="E76" s="232"/>
      <c r="F76" s="2"/>
    </row>
    <row r="77" spans="1:9" s="3" customFormat="1" ht="14" thickBot="1">
      <c r="A77" s="22"/>
      <c r="B77"/>
      <c r="C77"/>
      <c r="D77"/>
      <c r="E77" s="157">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183</v>
      </c>
      <c r="C81" s="2"/>
      <c r="D81" s="2"/>
      <c r="E81" s="2"/>
      <c r="F81" s="2"/>
      <c r="G81" s="2"/>
      <c r="H81" s="11"/>
      <c r="I81"/>
    </row>
    <row r="82" spans="1:9" s="3" customFormat="1" ht="13" customHeight="1">
      <c r="A82" s="49" t="s">
        <v>13</v>
      </c>
      <c r="B82" s="51" t="s">
        <v>174</v>
      </c>
      <c r="C82" s="50" t="s">
        <v>19</v>
      </c>
      <c r="D82" s="52" t="s">
        <v>81</v>
      </c>
      <c r="E82" s="73" t="s">
        <v>82</v>
      </c>
      <c r="F82" s="2"/>
      <c r="G82" s="2"/>
      <c r="H82" s="11"/>
      <c r="I82"/>
    </row>
    <row r="83" spans="1:9" s="3" customFormat="1" ht="14" customHeight="1">
      <c r="A83" s="102" t="s">
        <v>362</v>
      </c>
      <c r="B83" s="9" t="s">
        <v>363</v>
      </c>
      <c r="C83" s="29">
        <v>40000</v>
      </c>
      <c r="D83" s="18"/>
      <c r="E83" s="42">
        <f t="shared" ref="E83:E90" si="4">C83*D83</f>
        <v>0</v>
      </c>
      <c r="F83" s="2"/>
      <c r="G83" s="2"/>
      <c r="H83" s="11"/>
      <c r="I83"/>
    </row>
    <row r="84" spans="1:9" s="3" customFormat="1" ht="14" customHeight="1">
      <c r="A84" s="102" t="s">
        <v>364</v>
      </c>
      <c r="B84" s="9" t="s">
        <v>365</v>
      </c>
      <c r="C84" s="29">
        <v>40000</v>
      </c>
      <c r="D84" s="18"/>
      <c r="E84" s="42">
        <f t="shared" si="4"/>
        <v>0</v>
      </c>
      <c r="F84" s="2"/>
      <c r="G84" s="2"/>
      <c r="H84" s="11"/>
      <c r="I84"/>
    </row>
    <row r="85" spans="1:9" s="3" customFormat="1" ht="14" customHeight="1">
      <c r="A85" s="102" t="s">
        <v>366</v>
      </c>
      <c r="B85" s="9" t="s">
        <v>367</v>
      </c>
      <c r="C85" s="29">
        <v>30000</v>
      </c>
      <c r="D85" s="18"/>
      <c r="E85" s="130">
        <f t="shared" si="4"/>
        <v>0</v>
      </c>
      <c r="F85" s="2"/>
      <c r="G85" s="2"/>
      <c r="H85" s="11"/>
      <c r="I85"/>
    </row>
    <row r="86" spans="1:9" s="3" customFormat="1" ht="14" customHeight="1">
      <c r="A86" s="102" t="s">
        <v>368</v>
      </c>
      <c r="B86" s="9" t="s">
        <v>370</v>
      </c>
      <c r="C86" s="29">
        <v>25000</v>
      </c>
      <c r="D86" s="18"/>
      <c r="E86" s="42">
        <f t="shared" si="4"/>
        <v>0</v>
      </c>
      <c r="F86" s="2"/>
      <c r="G86" s="2"/>
      <c r="H86" s="11"/>
      <c r="I86"/>
    </row>
    <row r="87" spans="1:9" s="3" customFormat="1" ht="13" customHeight="1">
      <c r="A87" s="102" t="s">
        <v>369</v>
      </c>
      <c r="B87" s="9" t="s">
        <v>371</v>
      </c>
      <c r="C87" s="29">
        <v>25000</v>
      </c>
      <c r="D87" s="18"/>
      <c r="E87" s="42">
        <f t="shared" si="4"/>
        <v>0</v>
      </c>
      <c r="F87" s="2"/>
      <c r="G87" s="2"/>
      <c r="H87" s="11"/>
      <c r="I87"/>
    </row>
    <row r="88" spans="1:9" s="3" customFormat="1" ht="13" customHeight="1">
      <c r="A88" s="103" t="s">
        <v>418</v>
      </c>
      <c r="B88" s="9" t="s">
        <v>372</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1046</v>
      </c>
    </row>
    <row r="95" spans="1:9" ht="13" customHeight="1" thickBot="1"/>
    <row r="96" spans="1:9" ht="13" customHeight="1">
      <c r="A96" s="49" t="s">
        <v>13</v>
      </c>
      <c r="B96" s="51" t="s">
        <v>174</v>
      </c>
      <c r="C96" s="50" t="s">
        <v>19</v>
      </c>
      <c r="D96" s="52" t="s">
        <v>81</v>
      </c>
      <c r="E96" s="73" t="s">
        <v>82</v>
      </c>
    </row>
    <row r="97" spans="1:5" ht="13" customHeight="1">
      <c r="A97" s="102"/>
      <c r="B97" s="9"/>
      <c r="C97" s="29"/>
      <c r="D97" s="18"/>
      <c r="E97" s="130">
        <f t="shared" ref="E97:E100" si="5">C97*D97</f>
        <v>0</v>
      </c>
    </row>
    <row r="98" spans="1:5">
      <c r="A98" s="102"/>
      <c r="B98" s="9"/>
      <c r="C98" s="29"/>
      <c r="D98" s="16"/>
      <c r="E98" s="130">
        <f t="shared" si="5"/>
        <v>0</v>
      </c>
    </row>
    <row r="99" spans="1:5">
      <c r="A99" s="102" t="s">
        <v>890</v>
      </c>
      <c r="B99" s="9" t="s">
        <v>1047</v>
      </c>
      <c r="C99" s="29">
        <v>39000</v>
      </c>
      <c r="D99" s="18"/>
      <c r="E99" s="130">
        <f t="shared" si="5"/>
        <v>0</v>
      </c>
    </row>
    <row r="100" spans="1:5" ht="19" thickBot="1">
      <c r="A100" s="46"/>
      <c r="B100" s="47"/>
      <c r="C100" s="60">
        <v>0</v>
      </c>
      <c r="D100" s="43"/>
      <c r="E100" s="130">
        <f t="shared" si="5"/>
        <v>0</v>
      </c>
    </row>
    <row r="101" spans="1:5" ht="19" thickBot="1">
      <c r="C101"/>
      <c r="E101" s="109">
        <f>SUM(E97:E100)</f>
        <v>0</v>
      </c>
    </row>
    <row r="103" spans="1:5">
      <c r="A103" s="217"/>
    </row>
    <row r="104" spans="1:5">
      <c r="A104" s="218"/>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7:D97 A98:C98 A99:D100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90:B90">
    <cfRule type="expression" dxfId="13" priority="139" stopIfTrue="1">
      <formula>MOD(ROW(),2)=1</formula>
    </cfRule>
  </conditionalFormatting>
  <conditionalFormatting sqref="B89">
    <cfRule type="expression" dxfId="12" priority="138" stopIfTrue="1">
      <formula>MOD(ROW(),2)=1</formula>
    </cfRule>
  </conditionalFormatting>
  <conditionalFormatting sqref="B83:E84 B85:D85 B86:E88 C89:E90 A83:A89">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5">
    <cfRule type="cellIs" dxfId="8" priority="12" operator="greaterThan">
      <formula>0</formula>
    </cfRule>
  </conditionalFormatting>
  <conditionalFormatting sqref="D71:D76">
    <cfRule type="cellIs" dxfId="7"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6"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5" priority="2" operator="greaterThan">
      <formula>0</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35" t="s">
        <v>65</v>
      </c>
      <c r="C7" s="337"/>
      <c r="D7" s="337"/>
      <c r="E7" s="337"/>
      <c r="F7" s="337"/>
      <c r="G7" s="334"/>
      <c r="H7" s="334"/>
      <c r="I7" s="334"/>
      <c r="J7" s="334"/>
      <c r="K7" s="334"/>
      <c r="L7" s="334"/>
      <c r="R7" s="3"/>
    </row>
    <row r="8" spans="1:18" ht="17">
      <c r="A8" s="12"/>
      <c r="B8" s="335" t="s">
        <v>85</v>
      </c>
      <c r="C8" s="337"/>
      <c r="D8" s="337"/>
      <c r="E8" s="337"/>
      <c r="F8" s="337"/>
      <c r="G8" s="334"/>
      <c r="H8" s="334"/>
      <c r="I8" s="334"/>
      <c r="J8" s="334"/>
      <c r="K8" s="334"/>
      <c r="L8" s="334"/>
      <c r="R8" s="3"/>
    </row>
    <row r="9" spans="1:18" ht="14.25" customHeight="1">
      <c r="A9" s="5"/>
      <c r="B9" s="338"/>
      <c r="C9" s="339"/>
      <c r="D9" s="339"/>
      <c r="E9" s="339"/>
      <c r="F9" s="339"/>
      <c r="G9" s="334"/>
      <c r="H9" s="334"/>
      <c r="I9" s="334"/>
      <c r="J9" s="334"/>
      <c r="K9" s="334"/>
      <c r="L9" s="334"/>
      <c r="R9" s="3"/>
    </row>
    <row r="10" spans="1:18" ht="17">
      <c r="A10" s="2"/>
      <c r="B10" s="335"/>
      <c r="C10" s="337"/>
      <c r="D10" s="336"/>
      <c r="E10" s="334"/>
      <c r="F10" s="334"/>
      <c r="G10" s="334"/>
      <c r="H10" s="334"/>
      <c r="I10" s="334"/>
      <c r="J10" s="334"/>
      <c r="K10" s="334"/>
      <c r="L10" s="334"/>
    </row>
    <row r="11" spans="1:18" ht="17">
      <c r="A11" s="2"/>
      <c r="B11" s="335" t="s">
        <v>60</v>
      </c>
      <c r="C11" s="337"/>
      <c r="D11" s="337"/>
      <c r="E11" s="334"/>
      <c r="F11" s="334"/>
      <c r="G11" s="334"/>
      <c r="H11" s="334"/>
      <c r="I11" s="334"/>
      <c r="J11" s="334"/>
      <c r="K11" s="334"/>
      <c r="L11" s="334"/>
    </row>
    <row r="12" spans="1:18" ht="17">
      <c r="A12" s="2"/>
      <c r="B12" s="335"/>
      <c r="C12" s="337"/>
      <c r="D12" s="337"/>
      <c r="E12" s="334"/>
      <c r="F12" s="334"/>
      <c r="G12" s="334"/>
      <c r="H12" s="334"/>
      <c r="I12" s="334"/>
      <c r="J12" s="334"/>
      <c r="K12" s="334"/>
      <c r="L12" s="334"/>
    </row>
    <row r="13" spans="1:18" s="116" customFormat="1" ht="17">
      <c r="A13" s="19"/>
      <c r="B13" s="358" t="s">
        <v>2559</v>
      </c>
      <c r="C13" s="359"/>
      <c r="D13" s="359"/>
      <c r="E13" s="360"/>
      <c r="F13" s="360"/>
      <c r="G13" s="360"/>
      <c r="H13" s="360"/>
      <c r="I13" s="360"/>
      <c r="J13" s="360"/>
      <c r="K13" s="360"/>
      <c r="L13" s="360"/>
    </row>
    <row r="14" spans="1:18" ht="17">
      <c r="A14" s="2"/>
      <c r="B14" s="335"/>
      <c r="C14" s="337"/>
      <c r="D14" s="337"/>
      <c r="E14" s="334"/>
      <c r="F14" s="334"/>
      <c r="G14" s="334"/>
      <c r="H14" s="334"/>
      <c r="I14" s="334"/>
      <c r="J14" s="334"/>
      <c r="K14" s="334"/>
      <c r="L14" s="334"/>
    </row>
    <row r="15" spans="1:18" s="357" customFormat="1" ht="21" customHeight="1">
      <c r="A15" s="353"/>
      <c r="B15" s="354" t="s">
        <v>2558</v>
      </c>
      <c r="C15" s="355"/>
      <c r="D15" s="355"/>
      <c r="E15" s="356"/>
      <c r="F15" s="356"/>
      <c r="G15" s="356"/>
      <c r="H15" s="356"/>
      <c r="I15" s="356"/>
      <c r="J15" s="356"/>
      <c r="K15" s="356"/>
      <c r="L15" s="356"/>
    </row>
    <row r="16" spans="1:18" ht="17">
      <c r="A16" s="2"/>
      <c r="B16" s="324" t="s">
        <v>2549</v>
      </c>
      <c r="C16" s="337"/>
      <c r="D16" s="337"/>
      <c r="E16" s="334"/>
      <c r="F16" s="334"/>
      <c r="G16" s="334"/>
      <c r="H16" s="334"/>
      <c r="I16" s="334"/>
      <c r="J16" s="334"/>
      <c r="K16" s="334"/>
      <c r="L16" s="334"/>
    </row>
    <row r="17" spans="1:12" ht="17">
      <c r="A17" s="2"/>
      <c r="B17" s="324" t="s">
        <v>2550</v>
      </c>
      <c r="C17" s="337"/>
      <c r="D17" s="337"/>
      <c r="E17" s="334"/>
      <c r="F17" s="334"/>
      <c r="G17" s="334"/>
      <c r="H17" s="334"/>
      <c r="I17" s="334"/>
      <c r="J17" s="334"/>
      <c r="K17" s="334"/>
      <c r="L17" s="334"/>
    </row>
    <row r="18" spans="1:12" ht="17">
      <c r="A18" s="2"/>
      <c r="B18" s="324" t="s">
        <v>2551</v>
      </c>
      <c r="C18" s="337"/>
      <c r="D18" s="337"/>
      <c r="E18" s="334"/>
      <c r="F18" s="334"/>
      <c r="G18" s="334"/>
      <c r="H18" s="334"/>
      <c r="I18" s="334"/>
      <c r="J18" s="334"/>
      <c r="K18" s="334"/>
      <c r="L18" s="334"/>
    </row>
    <row r="19" spans="1:12" ht="17">
      <c r="A19" s="2"/>
      <c r="B19" s="324" t="s">
        <v>2552</v>
      </c>
      <c r="C19" s="337"/>
      <c r="D19" s="337"/>
      <c r="E19" s="334"/>
      <c r="F19" s="334"/>
      <c r="G19" s="334"/>
      <c r="H19" s="334"/>
      <c r="I19" s="334"/>
      <c r="J19" s="334"/>
      <c r="K19" s="334"/>
      <c r="L19" s="334"/>
    </row>
    <row r="20" spans="1:12" ht="17">
      <c r="A20" s="2"/>
      <c r="B20" s="324" t="s">
        <v>2553</v>
      </c>
      <c r="C20" s="337"/>
      <c r="D20" s="337"/>
      <c r="E20" s="334"/>
      <c r="F20" s="334"/>
      <c r="G20" s="334"/>
      <c r="H20" s="334"/>
      <c r="I20" s="334"/>
      <c r="J20" s="334"/>
      <c r="K20" s="334"/>
      <c r="L20" s="334"/>
    </row>
    <row r="21" spans="1:12" ht="17">
      <c r="A21" s="2"/>
      <c r="B21" s="324" t="s">
        <v>2554</v>
      </c>
      <c r="C21" s="337"/>
      <c r="D21" s="337"/>
      <c r="E21" s="334"/>
      <c r="F21" s="334"/>
      <c r="G21" s="334"/>
      <c r="H21" s="334"/>
      <c r="I21" s="334"/>
      <c r="J21" s="334"/>
      <c r="K21" s="334"/>
      <c r="L21" s="334"/>
    </row>
    <row r="22" spans="1:12" ht="17">
      <c r="A22" s="2"/>
      <c r="B22" s="324" t="s">
        <v>2555</v>
      </c>
      <c r="C22" s="337"/>
      <c r="D22" s="337"/>
      <c r="E22" s="334"/>
      <c r="F22" s="334"/>
      <c r="G22" s="334"/>
      <c r="H22" s="334"/>
      <c r="I22" s="334"/>
      <c r="J22" s="334"/>
      <c r="K22" s="334"/>
      <c r="L22" s="334"/>
    </row>
    <row r="23" spans="1:12" ht="17">
      <c r="A23" s="2"/>
      <c r="B23" s="335"/>
      <c r="C23" s="337"/>
      <c r="D23" s="337"/>
      <c r="E23" s="334"/>
      <c r="F23" s="334"/>
      <c r="G23" s="334"/>
      <c r="H23" s="334"/>
      <c r="I23" s="334"/>
      <c r="J23" s="334"/>
      <c r="K23" s="334"/>
      <c r="L23" s="334"/>
    </row>
    <row r="24" spans="1:12" ht="17">
      <c r="A24" s="2"/>
      <c r="B24" s="352" t="s">
        <v>2658</v>
      </c>
      <c r="C24" s="340"/>
      <c r="D24" s="340"/>
      <c r="E24" s="341"/>
      <c r="F24" s="341"/>
      <c r="G24" s="341"/>
      <c r="H24" s="341"/>
      <c r="I24" s="341"/>
      <c r="J24" s="341"/>
      <c r="K24" s="334"/>
      <c r="L24" s="334"/>
    </row>
    <row r="25" spans="1:12" ht="17">
      <c r="A25" s="2"/>
      <c r="B25" s="352" t="s">
        <v>2548</v>
      </c>
      <c r="C25" s="340"/>
      <c r="D25" s="342" t="s">
        <v>2547</v>
      </c>
      <c r="E25" s="341"/>
      <c r="F25" s="341"/>
      <c r="G25" s="341"/>
      <c r="H25" s="341"/>
      <c r="I25" s="341"/>
      <c r="J25" s="341"/>
      <c r="K25" s="334"/>
      <c r="L25" s="334"/>
    </row>
    <row r="26" spans="1:12" ht="17">
      <c r="A26" s="2"/>
      <c r="B26" s="352"/>
      <c r="C26" s="340"/>
      <c r="D26" s="340"/>
      <c r="E26" s="341"/>
      <c r="F26" s="341"/>
      <c r="G26" s="341"/>
      <c r="H26" s="341"/>
      <c r="I26" s="341"/>
      <c r="J26" s="341"/>
      <c r="K26" s="334"/>
      <c r="L26" s="334"/>
    </row>
    <row r="27" spans="1:12" thickBot="1">
      <c r="A27" s="2"/>
      <c r="B27" s="335"/>
      <c r="C27" s="337"/>
      <c r="D27" s="337"/>
      <c r="E27" s="334"/>
      <c r="F27" s="334"/>
      <c r="G27" s="334"/>
      <c r="H27" s="334"/>
      <c r="I27" s="334"/>
      <c r="J27" s="334"/>
      <c r="K27" s="334"/>
      <c r="L27" s="334"/>
    </row>
    <row r="28" spans="1:12" ht="17">
      <c r="A28" s="2"/>
      <c r="B28" s="343" t="s">
        <v>2556</v>
      </c>
      <c r="C28" s="361"/>
      <c r="D28" s="344"/>
      <c r="E28" s="334"/>
      <c r="F28" s="334"/>
      <c r="G28" s="334"/>
      <c r="H28" s="334"/>
      <c r="I28" s="334"/>
      <c r="J28" s="334"/>
      <c r="K28" s="334"/>
      <c r="L28" s="334"/>
    </row>
    <row r="29" spans="1:12" ht="17">
      <c r="A29" s="2"/>
      <c r="B29" s="345" t="s">
        <v>2438</v>
      </c>
      <c r="C29" s="337"/>
      <c r="D29" s="346"/>
      <c r="E29" s="334"/>
      <c r="F29" s="334"/>
      <c r="G29" s="334"/>
      <c r="H29" s="334"/>
      <c r="I29" s="334"/>
      <c r="J29" s="334"/>
      <c r="K29" s="334"/>
      <c r="L29" s="334"/>
    </row>
    <row r="30" spans="1:12" ht="17">
      <c r="A30" s="2"/>
      <c r="B30" s="345" t="s">
        <v>2439</v>
      </c>
      <c r="C30" s="335"/>
      <c r="D30" s="346"/>
      <c r="E30" s="334"/>
      <c r="F30" s="334"/>
      <c r="G30" s="334"/>
      <c r="H30" s="334"/>
      <c r="I30" s="334"/>
      <c r="J30" s="334"/>
      <c r="K30" s="334"/>
      <c r="L30" s="334"/>
    </row>
    <row r="31" spans="1:12" thickBot="1">
      <c r="A31" s="2"/>
      <c r="B31" s="362" t="s">
        <v>1068</v>
      </c>
      <c r="C31" s="337"/>
      <c r="D31" s="346"/>
      <c r="E31" s="334"/>
      <c r="F31" s="334"/>
      <c r="G31" s="334"/>
      <c r="H31" s="334"/>
      <c r="I31" s="334"/>
      <c r="J31" s="334"/>
      <c r="K31" s="334"/>
      <c r="L31" s="334"/>
    </row>
    <row r="32" spans="1:12" thickBot="1">
      <c r="A32" s="2"/>
      <c r="B32" s="363" t="s">
        <v>1058</v>
      </c>
      <c r="C32" s="364"/>
      <c r="D32" s="365"/>
      <c r="E32" s="366"/>
      <c r="F32" s="334"/>
      <c r="G32" s="334"/>
      <c r="H32" s="334"/>
      <c r="I32" s="334"/>
      <c r="J32" s="334"/>
      <c r="K32" s="334"/>
      <c r="L32" s="334"/>
    </row>
    <row r="33" spans="1:12" ht="17">
      <c r="A33" s="2"/>
      <c r="B33" s="335"/>
      <c r="C33" s="337"/>
      <c r="D33" s="337"/>
      <c r="E33" s="334"/>
      <c r="F33" s="334"/>
      <c r="G33" s="334"/>
      <c r="H33" s="334"/>
      <c r="I33" s="334"/>
      <c r="J33" s="334"/>
      <c r="K33" s="334"/>
      <c r="L33" s="334"/>
    </row>
    <row r="34" spans="1:12" thickBot="1">
      <c r="A34" s="2"/>
      <c r="B34" s="335"/>
      <c r="C34" s="337"/>
      <c r="D34" s="337"/>
      <c r="E34" s="334"/>
      <c r="F34" s="334"/>
      <c r="G34" s="334"/>
      <c r="H34" s="334"/>
      <c r="I34" s="334"/>
      <c r="J34" s="334"/>
      <c r="K34" s="334"/>
      <c r="L34" s="334"/>
    </row>
    <row r="35" spans="1:12" thickBot="1">
      <c r="A35" s="2"/>
      <c r="B35" s="347" t="s">
        <v>1440</v>
      </c>
      <c r="C35" s="348"/>
      <c r="D35" s="349"/>
      <c r="E35" s="334"/>
      <c r="F35" s="334"/>
      <c r="G35" s="334"/>
      <c r="H35" s="334"/>
      <c r="I35" s="334"/>
      <c r="J35" s="334"/>
      <c r="K35" s="334"/>
      <c r="L35" s="334"/>
    </row>
    <row r="36" spans="1:12" ht="17">
      <c r="A36" s="2"/>
      <c r="B36" s="335" t="s">
        <v>1318</v>
      </c>
      <c r="C36" s="337"/>
      <c r="D36" s="337"/>
      <c r="E36" s="334"/>
      <c r="F36" s="334"/>
      <c r="G36" s="334"/>
      <c r="H36" s="334"/>
      <c r="I36" s="334"/>
      <c r="J36" s="334"/>
      <c r="K36" s="334"/>
      <c r="L36" s="334"/>
    </row>
    <row r="37" spans="1:12" ht="17">
      <c r="A37" s="22"/>
      <c r="B37" s="335" t="s">
        <v>61</v>
      </c>
      <c r="C37" s="337"/>
      <c r="D37" s="337"/>
      <c r="E37" s="337"/>
      <c r="F37" s="334"/>
      <c r="G37" s="334"/>
      <c r="H37" s="334"/>
      <c r="I37" s="334"/>
      <c r="J37" s="334"/>
      <c r="K37" s="334"/>
      <c r="L37" s="334"/>
    </row>
    <row r="38" spans="1:12" ht="16" customHeight="1">
      <c r="A38" s="22"/>
      <c r="B38" s="335" t="s">
        <v>121</v>
      </c>
      <c r="C38" s="337"/>
      <c r="D38" s="337"/>
      <c r="E38" s="337"/>
      <c r="F38" s="334"/>
      <c r="G38" s="334"/>
      <c r="H38" s="334"/>
      <c r="I38" s="334"/>
      <c r="J38" s="334"/>
      <c r="K38" s="334"/>
      <c r="L38" s="334"/>
    </row>
    <row r="39" spans="1:12" ht="17">
      <c r="A39" s="22"/>
      <c r="B39" s="335"/>
      <c r="C39" s="337"/>
      <c r="D39" s="337"/>
      <c r="E39" s="337"/>
      <c r="F39" s="334"/>
      <c r="G39" s="334"/>
      <c r="H39" s="334"/>
      <c r="I39" s="334"/>
      <c r="J39" s="334"/>
      <c r="K39" s="334"/>
      <c r="L39" s="334"/>
    </row>
    <row r="40" spans="1:12" ht="17">
      <c r="A40" s="22"/>
      <c r="B40" s="350" t="s">
        <v>122</v>
      </c>
      <c r="C40" s="351"/>
      <c r="D40" s="337"/>
      <c r="E40" s="337"/>
      <c r="F40" s="334"/>
      <c r="G40" s="334"/>
      <c r="H40" s="334"/>
      <c r="I40" s="334"/>
      <c r="J40" s="334"/>
      <c r="K40" s="334"/>
      <c r="L40" s="334"/>
    </row>
    <row r="41" spans="1:12" ht="17">
      <c r="A41" s="22"/>
      <c r="B41" s="335" t="s">
        <v>1588</v>
      </c>
      <c r="C41" s="337"/>
      <c r="D41" s="337"/>
      <c r="E41" s="337"/>
      <c r="F41" s="334"/>
      <c r="G41" s="334"/>
      <c r="H41" s="334"/>
      <c r="I41" s="334"/>
      <c r="J41" s="334"/>
      <c r="K41" s="334"/>
      <c r="L41" s="334"/>
    </row>
    <row r="42" spans="1:12" ht="17">
      <c r="A42" s="22"/>
      <c r="B42" s="335" t="s">
        <v>2557</v>
      </c>
      <c r="C42" s="337"/>
      <c r="D42" s="337"/>
      <c r="E42" s="337"/>
      <c r="F42" s="334"/>
      <c r="G42" s="334"/>
      <c r="H42" s="334"/>
      <c r="I42" s="334"/>
      <c r="J42" s="334"/>
      <c r="K42" s="334"/>
      <c r="L42" s="334"/>
    </row>
    <row r="43" spans="1:12" ht="17">
      <c r="A43" s="22"/>
      <c r="B43" s="335" t="s">
        <v>62</v>
      </c>
      <c r="C43" s="337"/>
      <c r="D43" s="337"/>
      <c r="E43" s="337"/>
      <c r="F43" s="334"/>
      <c r="G43" s="334"/>
      <c r="H43" s="334"/>
      <c r="I43" s="334"/>
      <c r="J43" s="334"/>
      <c r="K43" s="334"/>
      <c r="L43" s="334"/>
    </row>
    <row r="44" spans="1:12" ht="17">
      <c r="A44" s="22"/>
      <c r="B44" s="335" t="s">
        <v>1319</v>
      </c>
      <c r="C44" s="337"/>
      <c r="D44" s="337"/>
      <c r="E44" s="337"/>
      <c r="F44" s="334"/>
      <c r="G44" s="334"/>
      <c r="H44" s="334"/>
      <c r="I44" s="334"/>
      <c r="J44" s="334"/>
      <c r="K44" s="334"/>
      <c r="L44" s="334"/>
    </row>
    <row r="45" spans="1:12" ht="17">
      <c r="A45" s="22"/>
      <c r="B45" s="335"/>
      <c r="C45" s="337"/>
      <c r="D45" s="337"/>
      <c r="E45" s="337"/>
      <c r="F45" s="334"/>
      <c r="G45" s="334"/>
      <c r="H45" s="334"/>
      <c r="I45" s="334"/>
      <c r="J45" s="334"/>
      <c r="K45" s="334"/>
      <c r="L45" s="334"/>
    </row>
    <row r="46" spans="1:12" ht="17">
      <c r="A46" s="22"/>
      <c r="B46" s="335" t="s">
        <v>63</v>
      </c>
      <c r="C46" s="337"/>
      <c r="D46" s="337"/>
      <c r="E46" s="337"/>
      <c r="F46" s="334"/>
      <c r="G46" s="334"/>
      <c r="H46" s="334"/>
      <c r="I46" s="334"/>
      <c r="J46" s="334"/>
      <c r="K46" s="334"/>
      <c r="L46" s="334"/>
    </row>
    <row r="47" spans="1:12" ht="17">
      <c r="A47" s="22"/>
      <c r="B47" s="335" t="s">
        <v>64</v>
      </c>
      <c r="C47" s="337"/>
      <c r="D47" s="337"/>
      <c r="E47" s="337"/>
      <c r="F47" s="334"/>
      <c r="G47" s="334"/>
      <c r="H47" s="334"/>
      <c r="I47" s="334"/>
      <c r="J47" s="334"/>
      <c r="K47" s="334"/>
      <c r="L47" s="334"/>
    </row>
    <row r="48" spans="1:12" ht="17">
      <c r="A48" s="22"/>
      <c r="B48" s="335" t="s">
        <v>6</v>
      </c>
      <c r="C48" s="337"/>
      <c r="D48" s="337"/>
      <c r="E48" s="337"/>
      <c r="F48" s="334"/>
      <c r="G48" s="334"/>
      <c r="H48" s="334"/>
      <c r="I48" s="334"/>
      <c r="J48" s="334"/>
      <c r="K48" s="334"/>
      <c r="L48" s="334"/>
    </row>
    <row r="49" spans="1:12" ht="17">
      <c r="A49" s="22"/>
      <c r="B49" s="335" t="s">
        <v>4</v>
      </c>
      <c r="C49" s="337"/>
      <c r="D49" s="337"/>
      <c r="E49" s="337"/>
      <c r="F49" s="334"/>
      <c r="G49" s="334"/>
      <c r="H49" s="334"/>
      <c r="I49" s="334"/>
      <c r="J49" s="334"/>
      <c r="K49" s="334"/>
      <c r="L49" s="334"/>
    </row>
    <row r="50" spans="1:12" ht="17">
      <c r="A50" s="22"/>
      <c r="B50" s="335"/>
      <c r="C50" s="337"/>
      <c r="D50" s="337"/>
      <c r="E50" s="337"/>
      <c r="F50" s="334"/>
      <c r="G50" s="334"/>
      <c r="H50" s="334"/>
      <c r="I50" s="334"/>
      <c r="J50" s="334"/>
      <c r="K50" s="334"/>
      <c r="L50" s="334"/>
    </row>
    <row r="51" spans="1:12" ht="17">
      <c r="A51" s="22"/>
      <c r="B51" s="335"/>
      <c r="C51" s="337"/>
      <c r="D51" s="337"/>
      <c r="E51" s="337"/>
      <c r="F51" s="334"/>
      <c r="G51" s="334"/>
      <c r="H51" s="334"/>
      <c r="I51" s="334"/>
      <c r="J51" s="334"/>
      <c r="K51" s="334"/>
      <c r="L51" s="334"/>
    </row>
    <row r="52" spans="1:12" ht="17">
      <c r="A52" s="22"/>
      <c r="B52" s="335"/>
      <c r="C52" s="337"/>
      <c r="D52" s="337"/>
      <c r="E52" s="337"/>
      <c r="F52" s="334"/>
      <c r="G52" s="334"/>
      <c r="H52" s="334"/>
      <c r="I52" s="334"/>
      <c r="J52" s="334"/>
      <c r="K52" s="334"/>
      <c r="L52" s="334"/>
    </row>
    <row r="53" spans="1:12" ht="17">
      <c r="A53" s="22"/>
      <c r="B53" s="335"/>
      <c r="C53" s="337"/>
      <c r="D53" s="337"/>
      <c r="E53" s="337"/>
      <c r="F53" s="334"/>
      <c r="G53" s="334"/>
      <c r="H53" s="334"/>
      <c r="I53" s="334"/>
      <c r="J53" s="334"/>
      <c r="K53" s="334"/>
      <c r="L53" s="334"/>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2026-08-06T15:26:14Z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